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ichal Chmelař\Documents\ZZS ZK\Veřejné zakázky\Specifické pomůcky pro zajištění dýchacích cest 2021\"/>
    </mc:Choice>
  </mc:AlternateContent>
  <xr:revisionPtr revIDLastSave="0" documentId="13_ncr:1_{0C674A93-F662-45BA-87AA-A3B185475A23}" xr6:coauthVersionLast="45" xr6:coauthVersionMax="45" xr10:uidLastSave="{00000000-0000-0000-0000-000000000000}"/>
  <bookViews>
    <workbookView xWindow="-108" yWindow="-108" windowWidth="23256" windowHeight="12600" xr2:uid="{00000000-000D-0000-FFFF-FFFF00000000}"/>
  </bookViews>
  <sheets>
    <sheet name="cenová nabídka"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7" i="3" l="1"/>
  <c r="G17" i="3"/>
  <c r="I17" i="3" s="1"/>
  <c r="F17" i="3"/>
  <c r="H17" i="3" s="1"/>
  <c r="J17" i="3" s="1"/>
  <c r="M16" i="3"/>
  <c r="G16" i="3"/>
  <c r="I16" i="3" s="1"/>
  <c r="F16" i="3"/>
  <c r="H16" i="3" s="1"/>
  <c r="J16" i="3" s="1"/>
  <c r="M15" i="3"/>
  <c r="G15" i="3"/>
  <c r="I15" i="3" s="1"/>
  <c r="F15" i="3"/>
  <c r="H15" i="3" s="1"/>
  <c r="J15" i="3" s="1"/>
  <c r="M14" i="3"/>
  <c r="G14" i="3"/>
  <c r="I14" i="3" s="1"/>
  <c r="F14" i="3"/>
  <c r="H14" i="3" s="1"/>
  <c r="J14" i="3" s="1"/>
  <c r="M13" i="3"/>
  <c r="G13" i="3"/>
  <c r="I13" i="3" s="1"/>
  <c r="F13" i="3"/>
  <c r="H13" i="3" s="1"/>
  <c r="J13" i="3" s="1"/>
  <c r="M12" i="3"/>
  <c r="G12" i="3"/>
  <c r="I12" i="3" s="1"/>
  <c r="F12" i="3"/>
  <c r="H12" i="3" s="1"/>
  <c r="J12" i="3" s="1"/>
  <c r="M11" i="3"/>
  <c r="G11" i="3"/>
  <c r="I11" i="3" s="1"/>
  <c r="F11" i="3"/>
  <c r="H11" i="3" s="1"/>
  <c r="J11" i="3" s="1"/>
  <c r="M10" i="3"/>
  <c r="G10" i="3"/>
  <c r="I10" i="3" s="1"/>
  <c r="F10" i="3"/>
  <c r="H10" i="3" s="1"/>
  <c r="J10" i="3" s="1"/>
  <c r="M9" i="3"/>
  <c r="G9" i="3"/>
  <c r="I9" i="3" s="1"/>
  <c r="F9" i="3"/>
  <c r="H9" i="3" s="1"/>
  <c r="J9" i="3" s="1"/>
  <c r="M8" i="3"/>
  <c r="G8" i="3"/>
  <c r="I8" i="3" s="1"/>
  <c r="F8" i="3"/>
  <c r="H8" i="3" s="1"/>
  <c r="J8" i="3" s="1"/>
  <c r="M7" i="3"/>
  <c r="G7" i="3"/>
  <c r="I7" i="3" s="1"/>
  <c r="F7" i="3"/>
  <c r="H7" i="3" s="1"/>
  <c r="J7" i="3" s="1"/>
  <c r="M6" i="3"/>
  <c r="G6" i="3"/>
  <c r="I6" i="3" s="1"/>
  <c r="F6" i="3"/>
  <c r="H6" i="3" s="1"/>
  <c r="J6" i="3" s="1"/>
  <c r="M5" i="3"/>
  <c r="G5" i="3"/>
  <c r="I5" i="3" s="1"/>
  <c r="F5" i="3"/>
  <c r="H5" i="3" s="1"/>
  <c r="J5" i="3" s="1"/>
  <c r="M4" i="3"/>
  <c r="G4" i="3"/>
  <c r="F4" i="3"/>
  <c r="H4" i="3" s="1"/>
  <c r="E18" i="3" l="1"/>
  <c r="I18" i="3"/>
  <c r="J4" i="3"/>
  <c r="I19" i="3" s="1"/>
  <c r="I4" i="3"/>
  <c r="E19" i="3" s="1"/>
</calcChain>
</file>

<file path=xl/sharedStrings.xml><?xml version="1.0" encoding="utf-8"?>
<sst xmlns="http://schemas.openxmlformats.org/spreadsheetml/2006/main" count="40" uniqueCount="37">
  <si>
    <r>
      <t xml:space="preserve">laryngeální maska </t>
    </r>
    <r>
      <rPr>
        <sz val="11"/>
        <color theme="1"/>
        <rFont val="Calibri"/>
        <family val="2"/>
        <charset val="238"/>
      </rPr>
      <t>5-10 kg</t>
    </r>
    <r>
      <rPr>
        <sz val="11"/>
        <color theme="1"/>
        <rFont val="Calibri"/>
        <family val="2"/>
        <scheme val="minor"/>
      </rPr>
      <t xml:space="preserve"> </t>
    </r>
  </si>
  <si>
    <r>
      <t xml:space="preserve">laryngeální maska </t>
    </r>
    <r>
      <rPr>
        <sz val="11"/>
        <color theme="1"/>
        <rFont val="Calibri"/>
        <family val="2"/>
        <charset val="238"/>
      </rPr>
      <t>˂ 5 kg</t>
    </r>
    <r>
      <rPr>
        <sz val="11"/>
        <color theme="1"/>
        <rFont val="Calibri"/>
        <family val="2"/>
        <scheme val="minor"/>
      </rPr>
      <t xml:space="preserve"> </t>
    </r>
  </si>
  <si>
    <r>
      <t xml:space="preserve">laryngeální maska 10-20 </t>
    </r>
    <r>
      <rPr>
        <sz val="11"/>
        <color theme="1"/>
        <rFont val="Calibri"/>
        <family val="2"/>
        <charset val="238"/>
      </rPr>
      <t>kg</t>
    </r>
    <r>
      <rPr>
        <sz val="11"/>
        <color theme="1"/>
        <rFont val="Calibri"/>
        <family val="2"/>
        <scheme val="minor"/>
      </rPr>
      <t xml:space="preserve"> </t>
    </r>
  </si>
  <si>
    <r>
      <t xml:space="preserve">laryngeální maska 20-30 </t>
    </r>
    <r>
      <rPr>
        <sz val="11"/>
        <color theme="1"/>
        <rFont val="Calibri"/>
        <family val="2"/>
        <charset val="238"/>
      </rPr>
      <t>kg</t>
    </r>
    <r>
      <rPr>
        <sz val="11"/>
        <color theme="1"/>
        <rFont val="Calibri"/>
        <family val="2"/>
        <scheme val="minor"/>
      </rPr>
      <t xml:space="preserve"> </t>
    </r>
  </si>
  <si>
    <r>
      <t xml:space="preserve">laryngeální maska 30-50 </t>
    </r>
    <r>
      <rPr>
        <sz val="11"/>
        <color theme="1"/>
        <rFont val="Calibri"/>
        <family val="2"/>
        <charset val="238"/>
      </rPr>
      <t>kg</t>
    </r>
    <r>
      <rPr>
        <sz val="11"/>
        <color theme="1"/>
        <rFont val="Calibri"/>
        <family val="2"/>
        <scheme val="minor"/>
      </rPr>
      <t xml:space="preserve"> </t>
    </r>
  </si>
  <si>
    <r>
      <t xml:space="preserve">laryngeální maska 50-70 </t>
    </r>
    <r>
      <rPr>
        <sz val="11"/>
        <color theme="1"/>
        <rFont val="Calibri"/>
        <family val="2"/>
        <charset val="238"/>
      </rPr>
      <t>kg</t>
    </r>
    <r>
      <rPr>
        <sz val="11"/>
        <color theme="1"/>
        <rFont val="Calibri"/>
        <family val="2"/>
        <scheme val="minor"/>
      </rPr>
      <t xml:space="preserve"> </t>
    </r>
  </si>
  <si>
    <r>
      <t xml:space="preserve">laryngeální maska 70-100 </t>
    </r>
    <r>
      <rPr>
        <sz val="11"/>
        <color theme="1"/>
        <rFont val="Calibri"/>
        <family val="2"/>
        <charset val="238"/>
      </rPr>
      <t>kg</t>
    </r>
    <r>
      <rPr>
        <sz val="11"/>
        <color theme="1"/>
        <rFont val="Calibri"/>
        <family val="2"/>
        <scheme val="minor"/>
      </rPr>
      <t xml:space="preserve"> </t>
    </r>
  </si>
  <si>
    <t>cena za 12 měsíců bez DPH</t>
  </si>
  <si>
    <t>cena za 12 měsíců s DPH</t>
  </si>
  <si>
    <t>jednorázový laryngoskop</t>
  </si>
  <si>
    <t>lžíce Mil 0</t>
  </si>
  <si>
    <t>lžíce Mil 1</t>
  </si>
  <si>
    <t>lžíce Mac 2</t>
  </si>
  <si>
    <t>lžíce Mac 3</t>
  </si>
  <si>
    <t>lžíce Mac 4</t>
  </si>
  <si>
    <t>lžíce Mac 5</t>
  </si>
  <si>
    <t>cena za 36 měsíců bez DPH</t>
  </si>
  <si>
    <t>cena za 36 měsíců s DPH</t>
  </si>
  <si>
    <t>název</t>
  </si>
  <si>
    <t>popis</t>
  </si>
  <si>
    <t>Ø roční spotřeba v ks</t>
  </si>
  <si>
    <t>nabízené balení/počet ks</t>
  </si>
  <si>
    <t>cena za balení bez DPH</t>
  </si>
  <si>
    <t>poznámka</t>
  </si>
  <si>
    <t>Zadavatel požaduje dodání produktového letáku k výrobku</t>
  </si>
  <si>
    <t>cena bez DPH</t>
  </si>
  <si>
    <t>cena s DPH</t>
  </si>
  <si>
    <r>
      <t xml:space="preserve">Celková předpokládaná nabídková cena </t>
    </r>
    <r>
      <rPr>
        <b/>
        <sz val="11"/>
        <color rgb="FFFF0000"/>
        <rFont val="Calibri"/>
        <family val="2"/>
        <charset val="238"/>
        <scheme val="minor"/>
      </rPr>
      <t>za rok</t>
    </r>
  </si>
  <si>
    <r>
      <t>Celková předpokládaná nabídková cena</t>
    </r>
    <r>
      <rPr>
        <b/>
        <sz val="11"/>
        <color rgb="FFFF0000"/>
        <rFont val="Calibri"/>
        <family val="2"/>
        <charset val="238"/>
        <scheme val="minor"/>
      </rPr>
      <t xml:space="preserve"> za tři roky</t>
    </r>
  </si>
  <si>
    <t>zadavatel požaduje dodání 1 ks vzorku</t>
  </si>
  <si>
    <t>zadavatel píožaduje dodání 1 ks vzorku</t>
  </si>
  <si>
    <t>cena za kus bez DPH</t>
  </si>
  <si>
    <t>cena za kus s DPH</t>
  </si>
  <si>
    <t>Sazba DPH%</t>
  </si>
  <si>
    <t>laryngoskop určený pro jednorázové použití s LED zdrojem jasného studeného světla, součástí je neodnímatelná baterie, svrchní obal z odolného plastu, kompatibilní s laryngoskopickými lžícemi Macintosh i Miller s níže uvedenou specifikací, splňuje požadavky ČSN EN ISO 7376</t>
  </si>
  <si>
    <t>celokovová matná jednorázová laryngoskopická lžíce, opláštěné optické vlákno 4,5 - 5 mm s ohniskovým zaměřením světla, optimalizovaný tvar, který zlepšuje vizualizaci v dutině ústní a snižuje riziko traumatizace zubů, kompatibilní s jednorázovou rukojetí s LED zdrojem jasného studeného světla dle výše uvedené specifikace, snadno rozpoznatelné velikosti dle barvy balení, splňuje požadavky ČSN EN ISO 7376</t>
  </si>
  <si>
    <t>sterilní balení, jednorázová pomůcka, předformovaný tuhý tvar laryngeální masky (dále jen LM) musí přesně odpovídat anatomickým strukturám, LM s drenážním jícnovým kanálem, který zajistí, že při regurgitaci žaludečního obsahu nedojde k aspiraci, případně lze přímo přes tento odsávat ze žaludku nebo zavést gastrickou sondu, LM k použití i pro nelékařský zdravotnický personál, který nemůže používat svalová relaxancia a musí být proto vybavena integrovanou protiskusovou vložkou k zabránění vzniku asfyxie, nafukovací manžeta musí umožnit stanovení optimálního těsnícího tlaku, LM musí být konstruována tak, aby bylo zabráněno obstrukci lumen převislou epiglottis, špička musí mít anatomicky přesný vyztužený tvar, který umožňuje utěsnění horního jícnového svěrače a oddělení dýchacích a polykacích cest a při možné regurgitaci drénování zabrání ruptuře jícnu a aspiraci žaludečního obsahu do plic, LM musí být vybavena přítlačnou ploškou, přes kterou je možná fixace LM, LM musí být v seznamu ZUM – hrazena zdravotní pojišťovnou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</si>
</sst>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238"/>
    </font>
    <font>
      <b/>
      <sz val="11"/>
      <color theme="1"/>
      <name val="Calibri"/>
      <family val="2"/>
      <charset val="238"/>
      <scheme val="minor"/>
    </font>
    <font>
      <sz val="8"/>
      <color theme="1"/>
      <name val="Calibri"/>
      <family val="2"/>
      <charset val="238"/>
      <scheme val="minor"/>
    </font>
    <font>
      <sz val="8"/>
      <color theme="1"/>
      <name val="Calibri"/>
      <family val="2"/>
      <scheme val="minor"/>
    </font>
    <font>
      <sz val="8"/>
      <color rgb="FF000000"/>
      <name val="Calibri"/>
      <family val="2"/>
      <charset val="238"/>
      <scheme val="minor"/>
    </font>
    <font>
      <b/>
      <sz val="10"/>
      <color theme="1"/>
      <name val="Calibri"/>
      <family val="2"/>
      <charset val="238"/>
      <scheme val="minor"/>
    </font>
    <font>
      <b/>
      <sz val="8"/>
      <color rgb="FFFF0000"/>
      <name val="Calibri"/>
      <family val="2"/>
      <charset val="238"/>
      <scheme val="minor"/>
    </font>
    <font>
      <sz val="11"/>
      <color rgb="FFFF0000"/>
      <name val="Calibri"/>
      <family val="2"/>
      <scheme val="minor"/>
    </font>
    <font>
      <b/>
      <sz val="8"/>
      <name val="Calibri"/>
      <family val="2"/>
      <charset val="238"/>
      <scheme val="minor"/>
    </font>
    <font>
      <b/>
      <sz val="11"/>
      <color rgb="FFFF0000"/>
      <name val="Calibri"/>
      <family val="2"/>
      <charset val="238"/>
      <scheme val="minor"/>
    </font>
    <font>
      <b/>
      <sz val="9"/>
      <color theme="1"/>
      <name val="Calibri"/>
      <family val="2"/>
      <charset val="238"/>
      <scheme val="minor"/>
    </font>
  </fonts>
  <fills count="7">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2" fillId="0" borderId="3" xfId="0" applyFont="1" applyBorder="1"/>
    <xf numFmtId="0" fontId="4" fillId="0" borderId="4" xfId="0" applyFont="1" applyBorder="1" applyAlignment="1">
      <alignment horizontal="center" vertical="center" wrapText="1"/>
    </xf>
    <xf numFmtId="0" fontId="4" fillId="0" borderId="1" xfId="0" applyFont="1" applyBorder="1"/>
    <xf numFmtId="9" fontId="4" fillId="0" borderId="1" xfId="0" applyNumberFormat="1" applyFont="1" applyBorder="1"/>
    <xf numFmtId="0" fontId="4" fillId="0" borderId="10" xfId="0" applyFont="1" applyBorder="1"/>
    <xf numFmtId="0" fontId="4" fillId="4" borderId="4" xfId="0" applyFont="1" applyFill="1" applyBorder="1" applyAlignment="1">
      <alignment horizontal="center" vertical="center" wrapText="1"/>
    </xf>
    <xf numFmtId="0" fontId="4" fillId="4" borderId="1" xfId="0" applyFont="1" applyFill="1" applyBorder="1"/>
    <xf numFmtId="0" fontId="4" fillId="0" borderId="3" xfId="0" applyFont="1" applyBorder="1" applyAlignment="1">
      <alignment horizontal="center" vertical="center" wrapText="1"/>
    </xf>
    <xf numFmtId="0" fontId="0" fillId="0" borderId="6" xfId="0" applyBorder="1"/>
    <xf numFmtId="0" fontId="0" fillId="0" borderId="8" xfId="0" applyBorder="1"/>
    <xf numFmtId="0" fontId="4" fillId="4" borderId="10" xfId="0" applyFont="1" applyFill="1" applyBorder="1"/>
    <xf numFmtId="0" fontId="4" fillId="5" borderId="4" xfId="0" applyFont="1" applyFill="1" applyBorder="1" applyAlignment="1">
      <alignment horizontal="center" vertical="center" wrapText="1"/>
    </xf>
    <xf numFmtId="0" fontId="4" fillId="5" borderId="1" xfId="0" applyFont="1" applyFill="1" applyBorder="1"/>
    <xf numFmtId="0" fontId="4" fillId="5" borderId="5" xfId="0" applyFont="1" applyFill="1" applyBorder="1" applyAlignment="1">
      <alignment horizontal="center" vertical="center" wrapText="1"/>
    </xf>
    <xf numFmtId="0" fontId="4" fillId="5" borderId="7" xfId="0" applyFont="1" applyFill="1" applyBorder="1"/>
    <xf numFmtId="0" fontId="4" fillId="5" borderId="10" xfId="0" applyFont="1" applyFill="1" applyBorder="1"/>
    <xf numFmtId="0" fontId="4" fillId="5" borderId="12" xfId="0" applyFont="1" applyFill="1" applyBorder="1"/>
    <xf numFmtId="0" fontId="4" fillId="0" borderId="13" xfId="0" applyFont="1" applyFill="1" applyBorder="1" applyAlignment="1">
      <alignment horizontal="center" vertical="center" wrapText="1"/>
    </xf>
    <xf numFmtId="0" fontId="0" fillId="0" borderId="14" xfId="0" applyBorder="1"/>
    <xf numFmtId="0" fontId="0" fillId="0" borderId="15" xfId="0" applyBorder="1"/>
    <xf numFmtId="0" fontId="6" fillId="0" borderId="5" xfId="0" applyFont="1" applyBorder="1" applyAlignment="1">
      <alignment horizontal="center" vertical="center"/>
    </xf>
    <xf numFmtId="9" fontId="4" fillId="0" borderId="10" xfId="0" applyNumberFormat="1" applyFont="1" applyBorder="1"/>
    <xf numFmtId="0" fontId="2" fillId="0" borderId="16" xfId="0" applyFont="1" applyBorder="1"/>
    <xf numFmtId="0" fontId="0" fillId="2" borderId="17" xfId="0" applyFill="1" applyBorder="1" applyAlignment="1">
      <alignment horizontal="left" vertical="center"/>
    </xf>
    <xf numFmtId="0" fontId="0" fillId="2" borderId="17" xfId="0" applyFill="1" applyBorder="1"/>
    <xf numFmtId="0" fontId="0" fillId="2" borderId="18" xfId="0" applyFill="1" applyBorder="1"/>
    <xf numFmtId="0" fontId="4" fillId="3" borderId="6" xfId="0" applyFont="1" applyFill="1" applyBorder="1" applyAlignment="1">
      <alignment wrapText="1"/>
    </xf>
    <xf numFmtId="0" fontId="2" fillId="0" borderId="0" xfId="0" applyFont="1"/>
    <xf numFmtId="0" fontId="8" fillId="6" borderId="11" xfId="0" applyFont="1" applyFill="1" applyBorder="1" applyAlignment="1">
      <alignment vertical="center" wrapText="1"/>
    </xf>
    <xf numFmtId="0" fontId="10" fillId="6" borderId="7" xfId="0" applyFont="1" applyFill="1" applyBorder="1" applyAlignment="1">
      <alignment vertical="center" wrapText="1"/>
    </xf>
    <xf numFmtId="0" fontId="7" fillId="6" borderId="7" xfId="0" applyFont="1" applyFill="1" applyBorder="1" applyAlignment="1">
      <alignment vertical="center" wrapText="1"/>
    </xf>
    <xf numFmtId="0" fontId="4" fillId="0" borderId="1" xfId="0" applyFont="1" applyFill="1" applyBorder="1"/>
    <xf numFmtId="0" fontId="7" fillId="6" borderId="7" xfId="0" applyFont="1" applyFill="1" applyBorder="1" applyAlignment="1">
      <alignment horizontal="left" vertical="center" wrapText="1"/>
    </xf>
    <xf numFmtId="0" fontId="11" fillId="0" borderId="8" xfId="0" applyFont="1" applyFill="1" applyBorder="1" applyAlignment="1">
      <alignment horizontal="center"/>
    </xf>
    <xf numFmtId="0" fontId="11" fillId="0" borderId="9" xfId="0" applyFont="1" applyFill="1" applyBorder="1" applyAlignment="1">
      <alignment horizontal="center"/>
    </xf>
    <xf numFmtId="0" fontId="7" fillId="0" borderId="9" xfId="0"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7" fillId="0" borderId="4"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05D37-2273-4045-AD16-327776206AB6}">
  <dimension ref="A2:N19"/>
  <sheetViews>
    <sheetView tabSelected="1" zoomScaleNormal="100" workbookViewId="0">
      <selection activeCell="B21" sqref="B21"/>
    </sheetView>
  </sheetViews>
  <sheetFormatPr defaultRowHeight="14.4" x14ac:dyDescent="0.3"/>
  <cols>
    <col min="1" max="1" width="28.6640625" customWidth="1"/>
    <col min="2" max="2" width="68.44140625" customWidth="1"/>
    <col min="3" max="3" width="6.44140625" customWidth="1"/>
    <col min="4" max="10" width="5.6640625" customWidth="1"/>
    <col min="11" max="11" width="1.5546875" customWidth="1"/>
    <col min="14" max="14" width="27.6640625" customWidth="1"/>
  </cols>
  <sheetData>
    <row r="2" spans="1:14" ht="15" thickBot="1" x14ac:dyDescent="0.35"/>
    <row r="3" spans="1:14" ht="40.799999999999997" x14ac:dyDescent="0.3">
      <c r="A3" s="23" t="s">
        <v>18</v>
      </c>
      <c r="B3" s="1" t="s">
        <v>19</v>
      </c>
      <c r="C3" s="2" t="s">
        <v>20</v>
      </c>
      <c r="D3" s="2" t="s">
        <v>31</v>
      </c>
      <c r="E3" s="2" t="s">
        <v>33</v>
      </c>
      <c r="F3" s="2" t="s">
        <v>32</v>
      </c>
      <c r="G3" s="6" t="s">
        <v>7</v>
      </c>
      <c r="H3" s="12" t="s">
        <v>8</v>
      </c>
      <c r="I3" s="6" t="s">
        <v>16</v>
      </c>
      <c r="J3" s="14" t="s">
        <v>17</v>
      </c>
      <c r="L3" s="8" t="s">
        <v>21</v>
      </c>
      <c r="M3" s="18" t="s">
        <v>22</v>
      </c>
      <c r="N3" s="21" t="s">
        <v>23</v>
      </c>
    </row>
    <row r="4" spans="1:14" ht="31.8" x14ac:dyDescent="0.3">
      <c r="A4" s="24" t="s">
        <v>9</v>
      </c>
      <c r="B4" s="27" t="s">
        <v>34</v>
      </c>
      <c r="C4" s="3">
        <v>75</v>
      </c>
      <c r="D4" s="3"/>
      <c r="E4" s="4"/>
      <c r="F4" s="3">
        <f>D4*E4+D4</f>
        <v>0</v>
      </c>
      <c r="G4" s="7">
        <f>C4*D4</f>
        <v>0</v>
      </c>
      <c r="H4" s="13">
        <f>C4*F4</f>
        <v>0</v>
      </c>
      <c r="I4" s="7">
        <f>G4*3</f>
        <v>0</v>
      </c>
      <c r="J4" s="15">
        <f>H4*3</f>
        <v>0</v>
      </c>
      <c r="L4" s="9"/>
      <c r="M4" s="19">
        <f>D4*L4</f>
        <v>0</v>
      </c>
      <c r="N4" s="33" t="s">
        <v>24</v>
      </c>
    </row>
    <row r="5" spans="1:14" ht="15" customHeight="1" x14ac:dyDescent="0.3">
      <c r="A5" s="25" t="s">
        <v>10</v>
      </c>
      <c r="B5" s="44" t="s">
        <v>35</v>
      </c>
      <c r="C5" s="3">
        <v>10</v>
      </c>
      <c r="D5" s="32"/>
      <c r="E5" s="4"/>
      <c r="F5" s="3">
        <f t="shared" ref="F5:F17" si="0">D5*E5+D5</f>
        <v>0</v>
      </c>
      <c r="G5" s="7">
        <f t="shared" ref="G5:G17" si="1">C5*D5</f>
        <v>0</v>
      </c>
      <c r="H5" s="13">
        <f t="shared" ref="H5:H17" si="2">C5*F5</f>
        <v>0</v>
      </c>
      <c r="I5" s="7">
        <f t="shared" ref="I5:J10" si="3">G5*3</f>
        <v>0</v>
      </c>
      <c r="J5" s="15">
        <f t="shared" si="3"/>
        <v>0</v>
      </c>
      <c r="L5" s="9"/>
      <c r="M5" s="19">
        <f t="shared" ref="M5:M10" si="4">D5*L5</f>
        <v>0</v>
      </c>
      <c r="N5" s="30"/>
    </row>
    <row r="6" spans="1:14" ht="15" customHeight="1" x14ac:dyDescent="0.3">
      <c r="A6" s="25" t="s">
        <v>11</v>
      </c>
      <c r="B6" s="45"/>
      <c r="C6" s="3">
        <v>10</v>
      </c>
      <c r="D6" s="32"/>
      <c r="E6" s="4"/>
      <c r="F6" s="3">
        <f t="shared" si="0"/>
        <v>0</v>
      </c>
      <c r="G6" s="7">
        <f t="shared" si="1"/>
        <v>0</v>
      </c>
      <c r="H6" s="13">
        <f t="shared" si="2"/>
        <v>0</v>
      </c>
      <c r="I6" s="7">
        <f t="shared" si="3"/>
        <v>0</v>
      </c>
      <c r="J6" s="15">
        <f t="shared" si="3"/>
        <v>0</v>
      </c>
      <c r="L6" s="9"/>
      <c r="M6" s="19">
        <f t="shared" si="4"/>
        <v>0</v>
      </c>
      <c r="N6" s="31" t="s">
        <v>29</v>
      </c>
    </row>
    <row r="7" spans="1:14" ht="15" customHeight="1" x14ac:dyDescent="0.3">
      <c r="A7" s="25" t="s">
        <v>12</v>
      </c>
      <c r="B7" s="45"/>
      <c r="C7" s="3">
        <v>150</v>
      </c>
      <c r="D7" s="32"/>
      <c r="E7" s="4"/>
      <c r="F7" s="3">
        <f t="shared" si="0"/>
        <v>0</v>
      </c>
      <c r="G7" s="7">
        <f t="shared" si="1"/>
        <v>0</v>
      </c>
      <c r="H7" s="13">
        <f t="shared" si="2"/>
        <v>0</v>
      </c>
      <c r="I7" s="7">
        <f t="shared" si="3"/>
        <v>0</v>
      </c>
      <c r="J7" s="15">
        <f t="shared" si="3"/>
        <v>0</v>
      </c>
      <c r="L7" s="9"/>
      <c r="M7" s="19">
        <f t="shared" si="4"/>
        <v>0</v>
      </c>
      <c r="N7" s="30"/>
    </row>
    <row r="8" spans="1:14" ht="15" customHeight="1" x14ac:dyDescent="0.3">
      <c r="A8" s="25" t="s">
        <v>13</v>
      </c>
      <c r="B8" s="45"/>
      <c r="C8" s="3">
        <v>300</v>
      </c>
      <c r="D8" s="32"/>
      <c r="E8" s="4"/>
      <c r="F8" s="3">
        <f t="shared" si="0"/>
        <v>0</v>
      </c>
      <c r="G8" s="7">
        <f t="shared" si="1"/>
        <v>0</v>
      </c>
      <c r="H8" s="13">
        <f t="shared" si="2"/>
        <v>0</v>
      </c>
      <c r="I8" s="7">
        <f t="shared" si="3"/>
        <v>0</v>
      </c>
      <c r="J8" s="15">
        <f t="shared" si="3"/>
        <v>0</v>
      </c>
      <c r="L8" s="9"/>
      <c r="M8" s="19">
        <f t="shared" si="4"/>
        <v>0</v>
      </c>
      <c r="N8" s="30"/>
    </row>
    <row r="9" spans="1:14" ht="15" customHeight="1" x14ac:dyDescent="0.3">
      <c r="A9" s="25" t="s">
        <v>14</v>
      </c>
      <c r="B9" s="45"/>
      <c r="C9" s="3">
        <v>450</v>
      </c>
      <c r="D9" s="32"/>
      <c r="E9" s="4"/>
      <c r="F9" s="3">
        <f t="shared" si="0"/>
        <v>0</v>
      </c>
      <c r="G9" s="7">
        <f t="shared" si="1"/>
        <v>0</v>
      </c>
      <c r="H9" s="13">
        <f t="shared" si="2"/>
        <v>0</v>
      </c>
      <c r="I9" s="7">
        <f t="shared" si="3"/>
        <v>0</v>
      </c>
      <c r="J9" s="15">
        <f t="shared" si="3"/>
        <v>0</v>
      </c>
      <c r="L9" s="9"/>
      <c r="M9" s="19">
        <f t="shared" si="4"/>
        <v>0</v>
      </c>
      <c r="N9" s="30"/>
    </row>
    <row r="10" spans="1:14" ht="15" customHeight="1" x14ac:dyDescent="0.3">
      <c r="A10" s="25" t="s">
        <v>15</v>
      </c>
      <c r="B10" s="46"/>
      <c r="C10" s="3">
        <v>20</v>
      </c>
      <c r="D10" s="32"/>
      <c r="E10" s="4"/>
      <c r="F10" s="3">
        <f t="shared" si="0"/>
        <v>0</v>
      </c>
      <c r="G10" s="7">
        <f t="shared" si="1"/>
        <v>0</v>
      </c>
      <c r="H10" s="13">
        <f t="shared" si="2"/>
        <v>0</v>
      </c>
      <c r="I10" s="7">
        <f t="shared" si="3"/>
        <v>0</v>
      </c>
      <c r="J10" s="15">
        <f t="shared" si="3"/>
        <v>0</v>
      </c>
      <c r="L10" s="9"/>
      <c r="M10" s="19">
        <f t="shared" si="4"/>
        <v>0</v>
      </c>
      <c r="N10" s="31" t="s">
        <v>30</v>
      </c>
    </row>
    <row r="11" spans="1:14" ht="18" customHeight="1" x14ac:dyDescent="0.3">
      <c r="A11" s="25" t="s">
        <v>1</v>
      </c>
      <c r="B11" s="47" t="s">
        <v>36</v>
      </c>
      <c r="C11" s="3">
        <v>20</v>
      </c>
      <c r="D11" s="3"/>
      <c r="E11" s="4"/>
      <c r="F11" s="3">
        <f t="shared" si="0"/>
        <v>0</v>
      </c>
      <c r="G11" s="7">
        <f t="shared" si="1"/>
        <v>0</v>
      </c>
      <c r="H11" s="13">
        <f t="shared" si="2"/>
        <v>0</v>
      </c>
      <c r="I11" s="7">
        <f t="shared" ref="I11:J17" si="5">G11*3</f>
        <v>0</v>
      </c>
      <c r="J11" s="15">
        <f t="shared" si="5"/>
        <v>0</v>
      </c>
      <c r="L11" s="9"/>
      <c r="M11" s="19">
        <f t="shared" ref="M11:M17" si="6">D11*L11</f>
        <v>0</v>
      </c>
      <c r="N11" s="30"/>
    </row>
    <row r="12" spans="1:14" ht="18" customHeight="1" x14ac:dyDescent="0.3">
      <c r="A12" s="25" t="s">
        <v>0</v>
      </c>
      <c r="B12" s="48"/>
      <c r="C12" s="3">
        <v>20</v>
      </c>
      <c r="D12" s="3"/>
      <c r="E12" s="4"/>
      <c r="F12" s="3">
        <f t="shared" si="0"/>
        <v>0</v>
      </c>
      <c r="G12" s="7">
        <f t="shared" si="1"/>
        <v>0</v>
      </c>
      <c r="H12" s="13">
        <f t="shared" si="2"/>
        <v>0</v>
      </c>
      <c r="I12" s="7">
        <f t="shared" si="5"/>
        <v>0</v>
      </c>
      <c r="J12" s="15">
        <f t="shared" si="5"/>
        <v>0</v>
      </c>
      <c r="L12" s="9"/>
      <c r="M12" s="19">
        <f t="shared" si="6"/>
        <v>0</v>
      </c>
      <c r="N12" s="30"/>
    </row>
    <row r="13" spans="1:14" ht="18" customHeight="1" x14ac:dyDescent="0.3">
      <c r="A13" s="25" t="s">
        <v>2</v>
      </c>
      <c r="B13" s="48"/>
      <c r="C13" s="3">
        <v>20</v>
      </c>
      <c r="D13" s="3"/>
      <c r="E13" s="4"/>
      <c r="F13" s="3">
        <f t="shared" si="0"/>
        <v>0</v>
      </c>
      <c r="G13" s="7">
        <f t="shared" si="1"/>
        <v>0</v>
      </c>
      <c r="H13" s="13">
        <f t="shared" si="2"/>
        <v>0</v>
      </c>
      <c r="I13" s="7">
        <f t="shared" si="5"/>
        <v>0</v>
      </c>
      <c r="J13" s="15">
        <f t="shared" si="5"/>
        <v>0</v>
      </c>
      <c r="L13" s="9"/>
      <c r="M13" s="19">
        <f t="shared" si="6"/>
        <v>0</v>
      </c>
      <c r="N13" s="30"/>
    </row>
    <row r="14" spans="1:14" ht="18" customHeight="1" x14ac:dyDescent="0.3">
      <c r="A14" s="25" t="s">
        <v>3</v>
      </c>
      <c r="B14" s="48"/>
      <c r="C14" s="3">
        <v>20</v>
      </c>
      <c r="D14" s="3"/>
      <c r="E14" s="4"/>
      <c r="F14" s="3">
        <f t="shared" si="0"/>
        <v>0</v>
      </c>
      <c r="G14" s="7">
        <f t="shared" si="1"/>
        <v>0</v>
      </c>
      <c r="H14" s="13">
        <f t="shared" si="2"/>
        <v>0</v>
      </c>
      <c r="I14" s="7">
        <f t="shared" si="5"/>
        <v>0</v>
      </c>
      <c r="J14" s="15">
        <f t="shared" si="5"/>
        <v>0</v>
      </c>
      <c r="L14" s="9"/>
      <c r="M14" s="19">
        <f t="shared" si="6"/>
        <v>0</v>
      </c>
      <c r="N14" s="30"/>
    </row>
    <row r="15" spans="1:14" ht="18" customHeight="1" x14ac:dyDescent="0.3">
      <c r="A15" s="25" t="s">
        <v>4</v>
      </c>
      <c r="B15" s="48"/>
      <c r="C15" s="3">
        <v>30</v>
      </c>
      <c r="D15" s="3"/>
      <c r="E15" s="4"/>
      <c r="F15" s="3">
        <f t="shared" si="0"/>
        <v>0</v>
      </c>
      <c r="G15" s="7">
        <f t="shared" si="1"/>
        <v>0</v>
      </c>
      <c r="H15" s="13">
        <f t="shared" si="2"/>
        <v>0</v>
      </c>
      <c r="I15" s="7">
        <f t="shared" si="5"/>
        <v>0</v>
      </c>
      <c r="J15" s="15">
        <f t="shared" si="5"/>
        <v>0</v>
      </c>
      <c r="L15" s="9"/>
      <c r="M15" s="19">
        <f t="shared" si="6"/>
        <v>0</v>
      </c>
      <c r="N15" s="30"/>
    </row>
    <row r="16" spans="1:14" ht="18" customHeight="1" x14ac:dyDescent="0.3">
      <c r="A16" s="25" t="s">
        <v>5</v>
      </c>
      <c r="B16" s="48"/>
      <c r="C16" s="3">
        <v>30</v>
      </c>
      <c r="D16" s="3"/>
      <c r="E16" s="4"/>
      <c r="F16" s="3">
        <f t="shared" si="0"/>
        <v>0</v>
      </c>
      <c r="G16" s="7">
        <f t="shared" si="1"/>
        <v>0</v>
      </c>
      <c r="H16" s="13">
        <f t="shared" si="2"/>
        <v>0</v>
      </c>
      <c r="I16" s="7">
        <f t="shared" si="5"/>
        <v>0</v>
      </c>
      <c r="J16" s="15">
        <f t="shared" si="5"/>
        <v>0</v>
      </c>
      <c r="L16" s="9"/>
      <c r="M16" s="19">
        <f t="shared" si="6"/>
        <v>0</v>
      </c>
      <c r="N16" s="31" t="s">
        <v>29</v>
      </c>
    </row>
    <row r="17" spans="1:14" ht="18" customHeight="1" thickBot="1" x14ac:dyDescent="0.35">
      <c r="A17" s="26" t="s">
        <v>6</v>
      </c>
      <c r="B17" s="49"/>
      <c r="C17" s="5">
        <v>30</v>
      </c>
      <c r="D17" s="5"/>
      <c r="E17" s="22"/>
      <c r="F17" s="5">
        <f t="shared" si="0"/>
        <v>0</v>
      </c>
      <c r="G17" s="11">
        <f t="shared" si="1"/>
        <v>0</v>
      </c>
      <c r="H17" s="16">
        <f t="shared" si="2"/>
        <v>0</v>
      </c>
      <c r="I17" s="11">
        <f t="shared" si="5"/>
        <v>0</v>
      </c>
      <c r="J17" s="17">
        <f t="shared" si="5"/>
        <v>0</v>
      </c>
      <c r="L17" s="10"/>
      <c r="M17" s="20">
        <f t="shared" si="6"/>
        <v>0</v>
      </c>
      <c r="N17" s="29"/>
    </row>
    <row r="18" spans="1:14" x14ac:dyDescent="0.3">
      <c r="B18" s="28" t="s">
        <v>27</v>
      </c>
      <c r="C18" s="39" t="s">
        <v>25</v>
      </c>
      <c r="D18" s="40"/>
      <c r="E18" s="41">
        <f>SUM(G4:G17)</f>
        <v>0</v>
      </c>
      <c r="F18" s="41"/>
      <c r="G18" s="40" t="s">
        <v>26</v>
      </c>
      <c r="H18" s="40"/>
      <c r="I18" s="42">
        <f>SUM(H4:H17)</f>
        <v>0</v>
      </c>
      <c r="J18" s="43"/>
    </row>
    <row r="19" spans="1:14" ht="15" thickBot="1" x14ac:dyDescent="0.35">
      <c r="B19" s="28" t="s">
        <v>28</v>
      </c>
      <c r="C19" s="34" t="s">
        <v>25</v>
      </c>
      <c r="D19" s="35"/>
      <c r="E19" s="36">
        <f>SUM(I4:I17)</f>
        <v>0</v>
      </c>
      <c r="F19" s="36"/>
      <c r="G19" s="35" t="s">
        <v>26</v>
      </c>
      <c r="H19" s="35"/>
      <c r="I19" s="37">
        <f>SUM(J4:J17)</f>
        <v>0</v>
      </c>
      <c r="J19" s="38"/>
    </row>
  </sheetData>
  <mergeCells count="10">
    <mergeCell ref="C19:D19"/>
    <mergeCell ref="E19:F19"/>
    <mergeCell ref="G19:H19"/>
    <mergeCell ref="I19:J19"/>
    <mergeCell ref="B5:B10"/>
    <mergeCell ref="B11:B17"/>
    <mergeCell ref="C18:D18"/>
    <mergeCell ref="E18:F18"/>
    <mergeCell ref="G18:H18"/>
    <mergeCell ref="I18:J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cenová nabídka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Fišer</dc:creator>
  <cp:lastModifiedBy>Michal Chmelař</cp:lastModifiedBy>
  <dcterms:created xsi:type="dcterms:W3CDTF">2015-06-05T18:19:34Z</dcterms:created>
  <dcterms:modified xsi:type="dcterms:W3CDTF">2021-08-01T09:19:02Z</dcterms:modified>
</cp:coreProperties>
</file>