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chal Chmelař\Documents\ZZS ZK\Veřejné zakázky\Pomůcky pro zajištění intraoseálního vstupu 2021\"/>
    </mc:Choice>
  </mc:AlternateContent>
  <xr:revisionPtr revIDLastSave="0" documentId="13_ncr:1_{B1D1B822-D501-4E26-A000-E37B868F068D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cenová nabídka" sheetId="3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" l="1"/>
  <c r="G7" i="3"/>
  <c r="I7" i="3" s="1"/>
  <c r="F7" i="3"/>
  <c r="H7" i="3" s="1"/>
  <c r="J7" i="3" s="1"/>
  <c r="M6" i="3"/>
  <c r="G6" i="3"/>
  <c r="I6" i="3" s="1"/>
  <c r="F6" i="3"/>
  <c r="H6" i="3" s="1"/>
  <c r="J6" i="3" s="1"/>
  <c r="M5" i="3"/>
  <c r="G5" i="3"/>
  <c r="I5" i="3" s="1"/>
  <c r="F5" i="3"/>
  <c r="H5" i="3" s="1"/>
  <c r="J5" i="3" s="1"/>
  <c r="M4" i="3"/>
  <c r="G4" i="3"/>
  <c r="I4" i="3" s="1"/>
  <c r="F4" i="3"/>
  <c r="H4" i="3" s="1"/>
  <c r="J4" i="3" s="1"/>
  <c r="E8" i="3" l="1"/>
  <c r="I8" i="3"/>
  <c r="I9" i="3"/>
  <c r="E9" i="3"/>
</calcChain>
</file>

<file path=xl/sharedStrings.xml><?xml version="1.0" encoding="utf-8"?>
<sst xmlns="http://schemas.openxmlformats.org/spreadsheetml/2006/main" count="27" uniqueCount="24">
  <si>
    <t>cena za 12 měsíců bez DPH</t>
  </si>
  <si>
    <t>cena za 12 měsíců s DPH</t>
  </si>
  <si>
    <t>cena za 36 měsíců bez DPH</t>
  </si>
  <si>
    <t>cena za 36 měsíců s DPH</t>
  </si>
  <si>
    <t>název</t>
  </si>
  <si>
    <t>popis</t>
  </si>
  <si>
    <t>Ø roční spotřeba v ks</t>
  </si>
  <si>
    <t>nabízené balení/počet ks</t>
  </si>
  <si>
    <t>cena za balení bez DPH</t>
  </si>
  <si>
    <t>poznámka</t>
  </si>
  <si>
    <t>Zadavatel požaduje dodání produktového letáku k výrobku</t>
  </si>
  <si>
    <t>cena bez DPH</t>
  </si>
  <si>
    <t>cena s DPH</t>
  </si>
  <si>
    <t>i.o. jehla 3-39 kg</t>
  </si>
  <si>
    <t>i.o. jehla nad 40 kg</t>
  </si>
  <si>
    <t>i.o. jehla nad 40 kg prodloužená</t>
  </si>
  <si>
    <t>i.o. vrtačka</t>
  </si>
  <si>
    <r>
      <t>Celková předpokládaná nabídková cena</t>
    </r>
    <r>
      <rPr>
        <sz val="11"/>
        <color rgb="FFFF0000"/>
        <rFont val="Calibri"/>
        <family val="2"/>
        <charset val="238"/>
        <scheme val="minor"/>
      </rPr>
      <t xml:space="preserve"> za rok</t>
    </r>
  </si>
  <si>
    <r>
      <t xml:space="preserve">Celková předpokládaná nabídková cena </t>
    </r>
    <r>
      <rPr>
        <sz val="11"/>
        <color rgb="FFFF0000"/>
        <rFont val="Calibri"/>
        <family val="2"/>
        <charset val="238"/>
        <scheme val="minor"/>
      </rPr>
      <t>za tři roky</t>
    </r>
  </si>
  <si>
    <t>cena za ks bez DPH</t>
  </si>
  <si>
    <t>cena za ks s DPH</t>
  </si>
  <si>
    <t>Sazba DPH %</t>
  </si>
  <si>
    <t>jehla pro nitrokostní cévní přístup, kompatibilní k dodavatelem nabízené vrtačce pro nitrokostní cévní přístup, dodávána ve sterilním setu, set obsahuje: katetr s konektorem Luer-lock, jehlu, ochranný box, identifikační pásku a fixátor, nerez ocel, pomůcka zařazená v seznamu ZUM, hrazená zdravotní pojišťovnou</t>
  </si>
  <si>
    <t>pro rychlé zavedení nitrokostního katetru s jehlou do lidské kosti, lithiová baterie, rozměry cca (cm): 16,5x11,5x6,5, hmotnost: 350 - 400 g, životnost vrtačky (baterie) – cca 500 zavedení, lze ji využít u dospělých i dětských pacientů kdykoli, když je potřeba vaskulární přístup, v emergentních, urgentních nebo medicínsky nezbytných případech.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</si>
</sst>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9" fontId="3" fillId="0" borderId="1" xfId="0" applyNumberFormat="1" applyFont="1" applyBorder="1"/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6" xfId="0" applyFont="1" applyBorder="1"/>
    <xf numFmtId="0" fontId="1" fillId="0" borderId="18" xfId="0" applyFont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4" fillId="3" borderId="22" xfId="0" applyFont="1" applyFill="1" applyBorder="1" applyAlignment="1">
      <alignment vertical="center" wrapText="1"/>
    </xf>
    <xf numFmtId="0" fontId="3" fillId="0" borderId="8" xfId="0" applyFont="1" applyBorder="1"/>
    <xf numFmtId="9" fontId="3" fillId="0" borderId="8" xfId="0" applyNumberFormat="1" applyFont="1" applyBorder="1"/>
    <xf numFmtId="0" fontId="3" fillId="4" borderId="8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0" fillId="0" borderId="7" xfId="0" applyBorder="1"/>
    <xf numFmtId="0" fontId="0" fillId="0" borderId="23" xfId="0" applyBorder="1"/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5D37-2273-4045-AD16-327776206AB6}">
  <dimension ref="A2:N9"/>
  <sheetViews>
    <sheetView tabSelected="1" zoomScaleNormal="100" workbookViewId="0">
      <selection activeCell="F15" sqref="F15"/>
    </sheetView>
  </sheetViews>
  <sheetFormatPr defaultRowHeight="14.4" x14ac:dyDescent="0.3"/>
  <cols>
    <col min="1" max="1" width="28.6640625" style="15" customWidth="1"/>
    <col min="2" max="2" width="68.44140625" customWidth="1"/>
    <col min="3" max="3" width="7" customWidth="1"/>
    <col min="4" max="10" width="5.6640625" customWidth="1"/>
    <col min="11" max="11" width="1.5546875" customWidth="1"/>
    <col min="14" max="14" width="27.6640625" customWidth="1"/>
  </cols>
  <sheetData>
    <row r="2" spans="1:14" ht="15" thickBot="1" x14ac:dyDescent="0.35"/>
    <row r="3" spans="1:14" ht="40.799999999999997" x14ac:dyDescent="0.3">
      <c r="A3" s="17" t="s">
        <v>4</v>
      </c>
      <c r="B3" s="16" t="s">
        <v>5</v>
      </c>
      <c r="C3" s="1" t="s">
        <v>6</v>
      </c>
      <c r="D3" s="1" t="s">
        <v>19</v>
      </c>
      <c r="E3" s="1" t="s">
        <v>21</v>
      </c>
      <c r="F3" s="1" t="s">
        <v>20</v>
      </c>
      <c r="G3" s="4" t="s">
        <v>0</v>
      </c>
      <c r="H3" s="8" t="s">
        <v>1</v>
      </c>
      <c r="I3" s="4" t="s">
        <v>2</v>
      </c>
      <c r="J3" s="10" t="s">
        <v>3</v>
      </c>
      <c r="L3" s="6" t="s">
        <v>7</v>
      </c>
      <c r="M3" s="12" t="s">
        <v>8</v>
      </c>
      <c r="N3" s="14" t="s">
        <v>9</v>
      </c>
    </row>
    <row r="4" spans="1:14" ht="18" customHeight="1" x14ac:dyDescent="0.3">
      <c r="A4" s="18" t="s">
        <v>13</v>
      </c>
      <c r="B4" s="42" t="s">
        <v>22</v>
      </c>
      <c r="C4" s="2">
        <v>30</v>
      </c>
      <c r="D4" s="2"/>
      <c r="E4" s="3"/>
      <c r="F4" s="2">
        <f t="shared" ref="F4:F7" si="0">D4*E4+D4</f>
        <v>0</v>
      </c>
      <c r="G4" s="5">
        <f t="shared" ref="G4:G7" si="1">C4*D4</f>
        <v>0</v>
      </c>
      <c r="H4" s="9">
        <f t="shared" ref="H4:H7" si="2">C4*F4</f>
        <v>0</v>
      </c>
      <c r="I4" s="5">
        <f t="shared" ref="I4:J7" si="3">G4*3</f>
        <v>0</v>
      </c>
      <c r="J4" s="11">
        <f t="shared" si="3"/>
        <v>0</v>
      </c>
      <c r="L4" s="7"/>
      <c r="M4" s="13">
        <f t="shared" ref="M4:M7" si="4">D4*L4</f>
        <v>0</v>
      </c>
      <c r="N4" s="29" t="s">
        <v>10</v>
      </c>
    </row>
    <row r="5" spans="1:14" ht="18" customHeight="1" x14ac:dyDescent="0.3">
      <c r="A5" s="18" t="s">
        <v>14</v>
      </c>
      <c r="B5" s="42"/>
      <c r="C5" s="2">
        <v>40</v>
      </c>
      <c r="D5" s="2"/>
      <c r="E5" s="3"/>
      <c r="F5" s="2">
        <f t="shared" si="0"/>
        <v>0</v>
      </c>
      <c r="G5" s="5">
        <f t="shared" si="1"/>
        <v>0</v>
      </c>
      <c r="H5" s="9">
        <f t="shared" si="2"/>
        <v>0</v>
      </c>
      <c r="I5" s="5">
        <f t="shared" si="3"/>
        <v>0</v>
      </c>
      <c r="J5" s="11">
        <f t="shared" si="3"/>
        <v>0</v>
      </c>
      <c r="L5" s="7"/>
      <c r="M5" s="13">
        <f t="shared" si="4"/>
        <v>0</v>
      </c>
      <c r="N5" s="30"/>
    </row>
    <row r="6" spans="1:14" ht="18" customHeight="1" x14ac:dyDescent="0.3">
      <c r="A6" s="18" t="s">
        <v>15</v>
      </c>
      <c r="B6" s="42"/>
      <c r="C6" s="2">
        <v>35</v>
      </c>
      <c r="D6" s="2"/>
      <c r="E6" s="3"/>
      <c r="F6" s="2">
        <f t="shared" si="0"/>
        <v>0</v>
      </c>
      <c r="G6" s="5">
        <f t="shared" si="1"/>
        <v>0</v>
      </c>
      <c r="H6" s="9">
        <f t="shared" si="2"/>
        <v>0</v>
      </c>
      <c r="I6" s="5">
        <f t="shared" si="3"/>
        <v>0</v>
      </c>
      <c r="J6" s="11">
        <f t="shared" si="3"/>
        <v>0</v>
      </c>
      <c r="L6" s="7"/>
      <c r="M6" s="13">
        <f t="shared" si="4"/>
        <v>0</v>
      </c>
      <c r="N6" s="31"/>
    </row>
    <row r="7" spans="1:14" ht="63" customHeight="1" thickBot="1" x14ac:dyDescent="0.35">
      <c r="A7" s="19" t="s">
        <v>16</v>
      </c>
      <c r="B7" s="20" t="s">
        <v>23</v>
      </c>
      <c r="C7" s="21">
        <v>5</v>
      </c>
      <c r="D7" s="21"/>
      <c r="E7" s="22"/>
      <c r="F7" s="21">
        <f t="shared" si="0"/>
        <v>0</v>
      </c>
      <c r="G7" s="23">
        <f t="shared" si="1"/>
        <v>0</v>
      </c>
      <c r="H7" s="24">
        <f t="shared" si="2"/>
        <v>0</v>
      </c>
      <c r="I7" s="23">
        <f t="shared" si="3"/>
        <v>0</v>
      </c>
      <c r="J7" s="25">
        <f t="shared" si="3"/>
        <v>0</v>
      </c>
      <c r="L7" s="26"/>
      <c r="M7" s="27">
        <f t="shared" si="4"/>
        <v>0</v>
      </c>
      <c r="N7" s="28" t="s">
        <v>10</v>
      </c>
    </row>
    <row r="8" spans="1:14" x14ac:dyDescent="0.3">
      <c r="B8" t="s">
        <v>17</v>
      </c>
      <c r="C8" s="37" t="s">
        <v>11</v>
      </c>
      <c r="D8" s="38"/>
      <c r="E8" s="39">
        <f>SUM(G4:G7)</f>
        <v>0</v>
      </c>
      <c r="F8" s="39"/>
      <c r="G8" s="38" t="s">
        <v>12</v>
      </c>
      <c r="H8" s="38"/>
      <c r="I8" s="40">
        <f>SUM(H4:H7)</f>
        <v>0</v>
      </c>
      <c r="J8" s="41"/>
    </row>
    <row r="9" spans="1:14" ht="15" thickBot="1" x14ac:dyDescent="0.35">
      <c r="B9" t="s">
        <v>18</v>
      </c>
      <c r="C9" s="32" t="s">
        <v>11</v>
      </c>
      <c r="D9" s="33"/>
      <c r="E9" s="34">
        <f>SUM(I4:I7)</f>
        <v>0</v>
      </c>
      <c r="F9" s="34"/>
      <c r="G9" s="33" t="s">
        <v>12</v>
      </c>
      <c r="H9" s="33"/>
      <c r="I9" s="35">
        <f>SUM(J4:J7)</f>
        <v>0</v>
      </c>
      <c r="J9" s="36"/>
    </row>
  </sheetData>
  <mergeCells count="10">
    <mergeCell ref="B4:B6"/>
    <mergeCell ref="N4:N6"/>
    <mergeCell ref="C9:D9"/>
    <mergeCell ref="E9:F9"/>
    <mergeCell ref="G9:H9"/>
    <mergeCell ref="I9:J9"/>
    <mergeCell ref="C8:D8"/>
    <mergeCell ref="E8:F8"/>
    <mergeCell ref="G8:H8"/>
    <mergeCell ref="I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5D00-E27F-485E-8EF0-E401A1994C08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Fišer</dc:creator>
  <cp:lastModifiedBy>Michal Chmelař</cp:lastModifiedBy>
  <dcterms:created xsi:type="dcterms:W3CDTF">2015-06-05T18:19:34Z</dcterms:created>
  <dcterms:modified xsi:type="dcterms:W3CDTF">2021-08-01T10:30:12Z</dcterms:modified>
</cp:coreProperties>
</file>