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Users\Michal Chmelař\Documents\ZZS ZK\Veřejné zakázky\SZM pro zajištění dýchacích cest\"/>
    </mc:Choice>
  </mc:AlternateContent>
  <xr:revisionPtr revIDLastSave="0" documentId="13_ncr:1_{15E11A69-9ECC-4A68-907B-D480E9B8D8F4}" xr6:coauthVersionLast="45" xr6:coauthVersionMax="45" xr10:uidLastSave="{00000000-0000-0000-0000-000000000000}"/>
  <bookViews>
    <workbookView xWindow="-108" yWindow="-108" windowWidth="23256" windowHeight="12600" tabRatio="818" xr2:uid="{00000000-000D-0000-FFFF-FFFF00000000}"/>
  </bookViews>
  <sheets>
    <sheet name="část 1 - ZAJIŠTĚNÍ DC" sheetId="13" r:id="rId1"/>
  </sheets>
  <definedNames>
    <definedName name="_xlnm._FilterDatabase" localSheetId="0" hidden="1">'část 1 - ZAJIŠTĚNÍ DC'!$A$2:$H$48</definedName>
    <definedName name="_xlnm.Print_Area" localSheetId="0">'část 1 - ZAJIŠTĚNÍ DC'!$A$1:$M$52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9" i="13" l="1"/>
  <c r="H29" i="13" s="1"/>
  <c r="F28" i="13"/>
  <c r="H28" i="13" s="1"/>
  <c r="F27" i="13"/>
  <c r="H27" i="13" s="1"/>
  <c r="F26" i="13"/>
  <c r="H26" i="13" s="1"/>
  <c r="A4" i="13"/>
  <c r="A5" i="13" s="1"/>
  <c r="A6" i="13" s="1"/>
  <c r="A7" i="13" s="1"/>
  <c r="A8" i="13" s="1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F45" i="13" l="1"/>
  <c r="H45" i="13" s="1"/>
  <c r="F23" i="13" l="1"/>
  <c r="H23" i="13" s="1"/>
  <c r="F42" i="13" l="1"/>
  <c r="H42" i="13" s="1"/>
  <c r="F4" i="13" l="1"/>
  <c r="H4" i="13" s="1"/>
  <c r="F48" i="13" l="1"/>
  <c r="F46" i="13"/>
  <c r="H46" i="13" s="1"/>
  <c r="F47" i="13"/>
  <c r="H47" i="13" s="1"/>
  <c r="F7" i="13"/>
  <c r="H7" i="13" s="1"/>
  <c r="F8" i="13"/>
  <c r="H8" i="13" s="1"/>
  <c r="F9" i="13"/>
  <c r="H9" i="13" s="1"/>
  <c r="F6" i="13"/>
  <c r="H6" i="13" s="1"/>
  <c r="F5" i="13"/>
  <c r="H5" i="13" s="1"/>
  <c r="F10" i="13"/>
  <c r="H10" i="13" s="1"/>
  <c r="F11" i="13"/>
  <c r="H11" i="13" s="1"/>
  <c r="F12" i="13"/>
  <c r="H12" i="13" s="1"/>
  <c r="F13" i="13"/>
  <c r="H13" i="13" s="1"/>
  <c r="F14" i="13"/>
  <c r="H14" i="13" s="1"/>
  <c r="F15" i="13"/>
  <c r="H15" i="13" s="1"/>
  <c r="F16" i="13"/>
  <c r="H16" i="13" s="1"/>
  <c r="F17" i="13"/>
  <c r="H17" i="13" s="1"/>
  <c r="F18" i="13"/>
  <c r="H18" i="13" s="1"/>
  <c r="F19" i="13"/>
  <c r="H19" i="13" s="1"/>
  <c r="F20" i="13"/>
  <c r="H20" i="13" s="1"/>
  <c r="F21" i="13"/>
  <c r="H21" i="13" s="1"/>
  <c r="F22" i="13"/>
  <c r="H22" i="13" s="1"/>
  <c r="F24" i="13"/>
  <c r="F25" i="13"/>
  <c r="H25" i="13" s="1"/>
  <c r="F30" i="13"/>
  <c r="H30" i="13" s="1"/>
  <c r="F31" i="13"/>
  <c r="H31" i="13" s="1"/>
  <c r="F32" i="13"/>
  <c r="H32" i="13" s="1"/>
  <c r="F33" i="13"/>
  <c r="H33" i="13" s="1"/>
  <c r="F34" i="13"/>
  <c r="H34" i="13" s="1"/>
  <c r="F35" i="13"/>
  <c r="H35" i="13" s="1"/>
  <c r="F36" i="13"/>
  <c r="H36" i="13" s="1"/>
  <c r="F37" i="13"/>
  <c r="H37" i="13" s="1"/>
  <c r="F38" i="13"/>
  <c r="H38" i="13" s="1"/>
  <c r="F39" i="13"/>
  <c r="H39" i="13" s="1"/>
  <c r="F40" i="13"/>
  <c r="H40" i="13" s="1"/>
  <c r="F41" i="13"/>
  <c r="H41" i="13" s="1"/>
  <c r="F43" i="13"/>
  <c r="H43" i="13" s="1"/>
  <c r="F44" i="13"/>
  <c r="H44" i="13" s="1"/>
  <c r="F3" i="13"/>
  <c r="D50" i="13" l="1"/>
  <c r="D51" i="13" s="1"/>
  <c r="H48" i="13"/>
  <c r="H3" i="13"/>
  <c r="H24" i="13"/>
  <c r="H50" i="13" l="1"/>
  <c r="F50" i="13" s="1"/>
  <c r="F51" i="13" s="1"/>
  <c r="H51" i="13" l="1"/>
</calcChain>
</file>

<file path=xl/sharedStrings.xml><?xml version="1.0" encoding="utf-8"?>
<sst xmlns="http://schemas.openxmlformats.org/spreadsheetml/2006/main" count="102" uniqueCount="86">
  <si>
    <t>Kyslíková spojovací hadice cca 150-200 cm</t>
  </si>
  <si>
    <t>Mikronebulizátor s maskou a hadicí 200 cm, pro děti</t>
  </si>
  <si>
    <t>Mikronebulizátor s maskou a hadicí 200 cm, pro dospělé</t>
  </si>
  <si>
    <t xml:space="preserve">Rourka endotrach. bez balónku. - vel. 2,5 </t>
  </si>
  <si>
    <t>Rourka endotrach. s nízkotlakou objemovou manžetou - vel. 3</t>
  </si>
  <si>
    <t>Rourka endotrach. s nízkotlakou objemovou manžetou - vel. 4</t>
  </si>
  <si>
    <t>Rourka endotrach. s nízkotlakou objemovou manžetou - vel. 5</t>
  </si>
  <si>
    <t>Rourka endotrach. s nízkotlakou objemovou manžetou - vel. 5,5</t>
  </si>
  <si>
    <t>Rourka endotrach. s nízkotlakou objemovou manžetou - vel. 6</t>
  </si>
  <si>
    <t>Rourka endotrach. s nízkotlakou objemovou manžetou - vel. 6,5</t>
  </si>
  <si>
    <t>Rourka endotrach. s nízkotlakou objemovou manžetou - vel. 7</t>
  </si>
  <si>
    <t>Rourka endotrach. s nízkotlakou objemovou manžetou - vel. 7,5</t>
  </si>
  <si>
    <t>Rourka endotrach. s nízkotlakou objemovou manžetou - vel. 8</t>
  </si>
  <si>
    <t>Rourka endotrach. s nízkotlakou objemovou manžetou - vel. 8,5</t>
  </si>
  <si>
    <t>Rourka endotrach. s nízkotlakou objemovou manžetou - vel. 9</t>
  </si>
  <si>
    <t>Cena bez DPH</t>
  </si>
  <si>
    <t xml:space="preserve">DPH </t>
  </si>
  <si>
    <t xml:space="preserve">Cena s DPH </t>
  </si>
  <si>
    <t xml:space="preserve">Poznámka </t>
  </si>
  <si>
    <t>NÁZEV PROSTŘEDKU</t>
  </si>
  <si>
    <t xml:space="preserve">POPIS </t>
  </si>
  <si>
    <t>celkem za  Ø roční spotřebu</t>
  </si>
  <si>
    <t>za balení</t>
  </si>
  <si>
    <t>Ø roční spotřeba v ks</t>
  </si>
  <si>
    <t>CENA BEZ DPH</t>
  </si>
  <si>
    <t>CENA s DPH</t>
  </si>
  <si>
    <t>uchazeči vyplní modře podbarvená pole</t>
  </si>
  <si>
    <t>maska s rezervoárem k podávání kyslíku o vysokých koncentracích (60-100%). Průhledná, měkká, s odpojitelnou přívodní hadičkou</t>
  </si>
  <si>
    <t>Pacientská spojka</t>
  </si>
  <si>
    <t xml:space="preserve">Cévka odsávací  Ch 06/ cca 50-60 cm </t>
  </si>
  <si>
    <t xml:space="preserve">Cévka odsávací  Ch 10/ cca 50-60 cm  </t>
  </si>
  <si>
    <t xml:space="preserve">Cévka odsávací  Ch 14/ cca 50-60 cm  </t>
  </si>
  <si>
    <t xml:space="preserve">Cévka odsávací  Ch 18/ cca 50-60 cm  </t>
  </si>
  <si>
    <t xml:space="preserve">Bakter. a virový filtr </t>
  </si>
  <si>
    <t xml:space="preserve">Kyslíková maska s rezervoárem a přívodní hadicí do 200 cm, dětská </t>
  </si>
  <si>
    <t xml:space="preserve">Kyslíková maska s rezervoárem a přívodní hadicí do 200 cm, dospělá </t>
  </si>
  <si>
    <t>Vzduchovod nosní vel.6 / CH26, samostatně balený</t>
  </si>
  <si>
    <t>Vzduchovod nosní vel.7 / CH30, samostatně balený</t>
  </si>
  <si>
    <t>Vzduchovod nosní vel.8 / CH34, samostatně balený</t>
  </si>
  <si>
    <t xml:space="preserve">nesterilní, samostatně balený vzduchovod z PVC určeného pro zdravotnické účely, s dostatečně velkým štítkem pro bezpečné zadržení kanyly před nosním průduchem, atraumatický, kulatý, zešikmený konec 
</t>
  </si>
  <si>
    <t>Vzduchovod ústní vel. 0, samostatně balený</t>
  </si>
  <si>
    <t>Vzduchovod ústní vel. 1, samostatně balený</t>
  </si>
  <si>
    <t>Vzduchovod ústní vel. 2, samostatně balený</t>
  </si>
  <si>
    <t>Vzduchovod ústní vel. 3, samostatně balený</t>
  </si>
  <si>
    <t>Vzduchovod ústní vel. 4, samostatně balený</t>
  </si>
  <si>
    <t>Vzduchovod ústní vel. 5, samostatně balený</t>
  </si>
  <si>
    <t>pomůcka k zabezpečení průchodnosti oro-pharyngeálních cest u pacienta v bezvědomí, anatomický tvar, měkké atraumatické zaoblení hran chránící před poškozením tkáně, protiskusová vložka. Barevné rozlišení dle velikosti.</t>
  </si>
  <si>
    <t>Set pro urgentní koniotomii,  dětský</t>
  </si>
  <si>
    <t xml:space="preserve">kanyla pro ústní a nosní intubaci, vyrobená z atraumatického měkkého plastu, se zaoblenými okraji a skoseným koncem, po celé délce rentgeno-kontrastní linka, po celé délce značení hloubky zavedení, sterilní pro jedno použití. </t>
  </si>
  <si>
    <t xml:space="preserve">kanyla pro ústní a nosní intubaci, vyrobená z atraumatického měkkého plastu, se zaoblenými okraji a skoseným koncem, po celé délce rentgeno-kontrastní linka, po celé délce značení hloubky zavedení, automatický ventil k nafouknutí obturačního balónku, kompatibilní pro konus LUER, sterilní pro jedno použití. </t>
  </si>
  <si>
    <t xml:space="preserve">mikronebulizátor pro přesné dávkování inhalačních léků, napájený kyslíkem, použití s maskou (dětskou, dospělou), součásti je hadička s flexibilní koncovkou pro připojení k průtokoměru </t>
  </si>
  <si>
    <t>Intranazální aplikátor</t>
  </si>
  <si>
    <r>
      <t xml:space="preserve">aplikátor léčiv </t>
    </r>
    <r>
      <rPr>
        <b/>
        <sz val="10"/>
        <color theme="1"/>
        <rFont val="Calibri"/>
        <family val="2"/>
        <charset val="238"/>
        <scheme val="minor"/>
      </rPr>
      <t>(stříkačka 1ml+konický nasální aplikátor k zavedení do nosních dírek)</t>
    </r>
    <r>
      <rPr>
        <sz val="10"/>
        <color theme="1"/>
        <rFont val="Calibri"/>
        <family val="2"/>
        <charset val="238"/>
        <scheme val="minor"/>
      </rPr>
      <t xml:space="preserve"> pro účinné a rychlé intranasální podání léků v jemném aerosolu, o velikost cca 30-100 mikronů  </t>
    </r>
  </si>
  <si>
    <t xml:space="preserve">kyslíková spojovací hadice, oboustranně zakončená univerzální koncovkou. </t>
  </si>
  <si>
    <t>Lubrikační gel</t>
  </si>
  <si>
    <t>Kyslíková nosní kanyla pro dospělé cca 150-200 cm</t>
  </si>
  <si>
    <t>kyslíková kanyla "brýle" pro oxygenoterapii</t>
  </si>
  <si>
    <r>
      <t>roztažitelná pacientská spojka ("husí krk"), se zahnutým, otočným kolínkem 60</t>
    </r>
    <r>
      <rPr>
        <sz val="10"/>
        <color theme="1"/>
        <rFont val="Calibri"/>
        <family val="2"/>
        <charset val="238"/>
      </rPr>
      <t>˚, cca 7-16cm</t>
    </r>
    <r>
      <rPr>
        <sz val="10"/>
        <color theme="1"/>
        <rFont val="Calibri"/>
        <family val="2"/>
        <charset val="238"/>
        <scheme val="minor"/>
      </rPr>
      <t xml:space="preserve"> , 22M/15F-22F</t>
    </r>
  </si>
  <si>
    <t xml:space="preserve">Zadavatel požaduje dodání vzorku /á 1ks </t>
  </si>
  <si>
    <t>Zadavatel požaduje dodání produktového letáku k výrobku</t>
  </si>
  <si>
    <t>Zaváděcí kleště</t>
  </si>
  <si>
    <t xml:space="preserve">"Magillovy" intubační kleště, z nerez chirurgické oceli, drážkovaná očka na konci kleští. Délka 25 cm </t>
  </si>
  <si>
    <r>
      <t xml:space="preserve">∑ PŘEDPOKLÁDANÁ CELKOVÁ NABÍDKOVÁ CENA ZA VŠECHNY SKUPINY  </t>
    </r>
    <r>
      <rPr>
        <b/>
        <sz val="11"/>
        <color rgb="FFFF0000"/>
        <rFont val="Calibri"/>
        <family val="2"/>
        <charset val="238"/>
        <scheme val="minor"/>
      </rPr>
      <t xml:space="preserve">ZA  ROK </t>
    </r>
  </si>
  <si>
    <t>cena za 1ks bez DPH</t>
  </si>
  <si>
    <r>
      <t xml:space="preserve">∑ PŘEDPOKLÁDANÁ  CELKOVÁ NABÍDKOVÁ CENA ZA  VŠECHNY SKUPINY </t>
    </r>
    <r>
      <rPr>
        <b/>
        <sz val="11"/>
        <color rgb="FFFF0000"/>
        <rFont val="Calibri"/>
        <family val="2"/>
        <charset val="238"/>
        <scheme val="minor"/>
      </rPr>
      <t xml:space="preserve">ZA TŘI ROKY </t>
    </r>
  </si>
  <si>
    <t xml:space="preserve">cévka s dostatečně velkým vnitřním průsvitem (i rektální), pro odsávání sekretu z dutiny ústní, standardní PVC, hladký povrch, atraumaticky zaoblená, centrální otvor, </t>
  </si>
  <si>
    <t>Zavaděč endotrach. rourek pro děti/cca 25cm</t>
  </si>
  <si>
    <t>Zavaděč endotrach. rourek pro dospělé/cca 35cm</t>
  </si>
  <si>
    <r>
      <t xml:space="preserve">ohebný kovový zavaděč potažený </t>
    </r>
    <r>
      <rPr>
        <b/>
        <sz val="10"/>
        <color theme="1"/>
        <rFont val="Calibri"/>
        <family val="2"/>
        <charset val="238"/>
        <scheme val="minor"/>
      </rPr>
      <t xml:space="preserve">bužií </t>
    </r>
    <r>
      <rPr>
        <sz val="10"/>
        <color theme="1"/>
        <rFont val="Calibri"/>
        <family val="2"/>
        <charset val="238"/>
        <scheme val="minor"/>
      </rPr>
      <t xml:space="preserve"> k vyztužení a natvarování ET rourky do potřebného tvaru pro snadnou intubaci, se zaobleným koncem, atraumatický, s možností nastavení délky dle ET kanyly. Baleno jednotlivě v ochranném obalu. </t>
    </r>
  </si>
  <si>
    <t xml:space="preserve">fixátor ET kanyl pro neodkladnou péči,  fixace bez použití náplasti, integrovaná svěrka k rychlé a bezpečné fixaci ET kanyl, bez suchého zipu. Materiál: PVC, PE pro zdrav. účely, certifikace CE. Baleno jednotlivě. </t>
  </si>
  <si>
    <t xml:space="preserve">Fixátor endotr.kanyly pro dospělé  </t>
  </si>
  <si>
    <t>antivirový, antibakteriální filtr, který působí mechanicky a elektrostaticky, k umístění do okruhu mezi pac. a dýchací přístroj (ruční křísící přístroj),  konektory 22F/15M - 22M/15F. Materiál: PVC, certifikace CE.  Baleno jednotlivě.</t>
  </si>
  <si>
    <t>tvarovatelný zavaděč k obtížné intubaci, s lumenem pro oxygenaci, včetně O2 adaptéru, měkká atraumatická špička, vyznačená délka v cm - cca 65cm, pro ET kanyly ≥ 6.0 mm</t>
  </si>
  <si>
    <t>lubrikační gel na vodní bázi, vhodný pro zvlhčování vzduchovodů, laryngeálních masek a dalších pomůcek,  sterilní, voděrozpustný,  balený samostatně po jedné ideální dávce do 10 g, nelepivý, nestékavý</t>
  </si>
  <si>
    <t>set pro urgentní koniotomii k rychlé a bezpečné obnově dýchání při neprůchodnosti horních cest dýchacích, bez nutnosti provádět incizi skalpelem, ostrá špička s kónickým tvarem jehly, stříkačka, vnitřní průměr kanyly kompatibilní s běžnými resuscitačními vaky, sterilní v plastové trubce.</t>
  </si>
  <si>
    <t>Obličejová maska k ručnímu dýchacímu vaku- pro ženy  vel. 3/4</t>
  </si>
  <si>
    <t>transparetní silikonová obličejová maska pro opakované použití, anatomická nafukovací manžeta masky s možností regulace tlaku, kompatibilní se samorozpínatelným vakem Ambu Mark IV, 22 mm ISO konektor, autoklávovatelné při 134°C</t>
  </si>
  <si>
    <t>Obličejová maska k ručnímu dýchacímu vaku - pro děti s otvorem  vel.0</t>
  </si>
  <si>
    <t xml:space="preserve">Zavaděč ET kanyl flexibilní </t>
  </si>
  <si>
    <t xml:space="preserve">Zadavatel požaduje dodání vzorku - 1ks </t>
  </si>
  <si>
    <t xml:space="preserve">Zadavatel požaduje dodání vzorku  - 1ks </t>
  </si>
  <si>
    <t>jednorázová cévka pro tracheálněbronchiální  odsávání z plic, standardní PVC, hladký povrch usnadňující zavedení přes endotracheální kanylu, atraumaticky zaoblená, centrální otvor,  boční otvory, bez přerušovače sání .                                                                                                                               Barevně označená koncovka pro snadnou identifikaci velikosti                                                                                                                                                  Baleno jednotlivě, sterilní</t>
  </si>
  <si>
    <t>NABÍZENÉ BALENÍ</t>
  </si>
  <si>
    <t>Obličejová maska k ručnímu dýchacímu vaku - pro muže  vel.5</t>
  </si>
  <si>
    <t>Cévka    Ch 25 až 30/ cca 40-50 cm</t>
  </si>
  <si>
    <t>Obličejová maska k ručnímu dýchacímu vaku - pro větší děti  vel.2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</si>
</sst>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č_-;\-* #,##0.00\ _K_č_-;_-* &quot;-&quot;??\ _K_č_-;_-@_-"/>
    <numFmt numFmtId="165" formatCode="#,##0.00\ &quot;Kč&quot;"/>
  </numFmts>
  <fonts count="31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8"/>
      <name val="Calibri"/>
      <family val="2"/>
      <charset val="238"/>
      <scheme val="minor"/>
    </font>
    <font>
      <b/>
      <sz val="8"/>
      <color theme="3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8"/>
      <name val="Arial"/>
      <family val="2"/>
      <charset val="238"/>
    </font>
    <font>
      <b/>
      <sz val="8"/>
      <color theme="3"/>
      <name val="Calibri"/>
      <family val="2"/>
      <charset val="238"/>
      <scheme val="minor"/>
    </font>
    <font>
      <sz val="11"/>
      <color theme="3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name val="Times New Roman"/>
      <family val="1"/>
      <charset val="238"/>
    </font>
    <font>
      <b/>
      <sz val="9"/>
      <color theme="3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indexed="8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8"/>
      <name val="Calibri"/>
      <family val="2"/>
      <charset val="238"/>
    </font>
    <font>
      <b/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10"/>
      <name val="Calibri"/>
      <family val="2"/>
      <charset val="238"/>
    </font>
    <font>
      <sz val="10"/>
      <color rgb="FFFF0000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6" fillId="0" borderId="0"/>
  </cellStyleXfs>
  <cellXfs count="97">
    <xf numFmtId="0" fontId="0" fillId="0" borderId="0" xfId="0"/>
    <xf numFmtId="0" fontId="0" fillId="0" borderId="0" xfId="0" applyAlignment="1">
      <alignment wrapText="1"/>
    </xf>
    <xf numFmtId="0" fontId="7" fillId="2" borderId="1" xfId="3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0" fillId="0" borderId="0" xfId="0" applyFont="1"/>
    <xf numFmtId="0" fontId="5" fillId="0" borderId="1" xfId="0" applyFont="1" applyBorder="1" applyAlignment="1">
      <alignment vertical="center" wrapText="1"/>
    </xf>
    <xf numFmtId="0" fontId="11" fillId="0" borderId="1" xfId="3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ont="1" applyFill="1"/>
    <xf numFmtId="0" fontId="0" fillId="0" borderId="0" xfId="0" applyFont="1" applyFill="1" applyBorder="1"/>
    <xf numFmtId="165" fontId="5" fillId="0" borderId="5" xfId="0" applyNumberFormat="1" applyFont="1" applyFill="1" applyBorder="1" applyAlignment="1"/>
    <xf numFmtId="0" fontId="19" fillId="4" borderId="0" xfId="0" applyFont="1" applyFill="1" applyAlignment="1"/>
    <xf numFmtId="0" fontId="20" fillId="0" borderId="1" xfId="3" applyFont="1" applyBorder="1" applyAlignment="1">
      <alignment horizontal="center" vertical="center" wrapText="1"/>
    </xf>
    <xf numFmtId="0" fontId="21" fillId="0" borderId="1" xfId="3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left" wrapText="1" indent="1"/>
    </xf>
    <xf numFmtId="0" fontId="0" fillId="0" borderId="1" xfId="0" applyBorder="1" applyAlignment="1">
      <alignment horizontal="left"/>
    </xf>
    <xf numFmtId="0" fontId="21" fillId="2" borderId="1" xfId="3" applyFont="1" applyFill="1" applyBorder="1" applyAlignment="1">
      <alignment vertical="center"/>
    </xf>
    <xf numFmtId="0" fontId="22" fillId="2" borderId="1" xfId="0" applyFont="1" applyFill="1" applyBorder="1" applyAlignment="1">
      <alignment vertical="center"/>
    </xf>
    <xf numFmtId="164" fontId="0" fillId="4" borderId="1" xfId="0" applyNumberFormat="1" applyFill="1" applyBorder="1" applyAlignment="1">
      <alignment horizontal="left"/>
    </xf>
    <xf numFmtId="0" fontId="0" fillId="4" borderId="1" xfId="0" applyFill="1" applyBorder="1"/>
    <xf numFmtId="9" fontId="0" fillId="4" borderId="1" xfId="0" applyNumberFormat="1" applyFill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left" wrapText="1"/>
    </xf>
    <xf numFmtId="0" fontId="5" fillId="5" borderId="2" xfId="0" applyFont="1" applyFill="1" applyBorder="1" applyAlignment="1">
      <alignment horizontal="right"/>
    </xf>
    <xf numFmtId="0" fontId="5" fillId="5" borderId="7" xfId="0" applyFont="1" applyFill="1" applyBorder="1" applyAlignment="1">
      <alignment horizontal="right"/>
    </xf>
    <xf numFmtId="0" fontId="4" fillId="4" borderId="1" xfId="0" applyFont="1" applyFill="1" applyBorder="1" applyAlignment="1">
      <alignment horizontal="left" vertical="top"/>
    </xf>
    <xf numFmtId="0" fontId="4" fillId="4" borderId="1" xfId="0" applyFont="1" applyFill="1" applyBorder="1" applyAlignment="1">
      <alignment wrapText="1"/>
    </xf>
    <xf numFmtId="0" fontId="4" fillId="4" borderId="1" xfId="0" applyFont="1" applyFill="1" applyBorder="1" applyAlignment="1">
      <alignment horizontal="left"/>
    </xf>
    <xf numFmtId="0" fontId="13" fillId="4" borderId="1" xfId="0" applyFont="1" applyFill="1" applyBorder="1" applyAlignment="1">
      <alignment horizontal="left" vertical="top"/>
    </xf>
    <xf numFmtId="0" fontId="13" fillId="4" borderId="1" xfId="0" applyFont="1" applyFill="1" applyBorder="1" applyAlignment="1">
      <alignment horizontal="left"/>
    </xf>
    <xf numFmtId="0" fontId="4" fillId="0" borderId="3" xfId="0" applyFont="1" applyBorder="1" applyAlignment="1">
      <alignment horizontal="left"/>
    </xf>
    <xf numFmtId="0" fontId="26" fillId="0" borderId="0" xfId="0" applyFont="1"/>
    <xf numFmtId="0" fontId="27" fillId="0" borderId="1" xfId="0" applyFont="1" applyFill="1" applyBorder="1" applyAlignment="1">
      <alignment vertical="center" wrapText="1"/>
    </xf>
    <xf numFmtId="0" fontId="28" fillId="6" borderId="3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left" wrapText="1"/>
    </xf>
    <xf numFmtId="0" fontId="28" fillId="6" borderId="3" xfId="0" applyFont="1" applyFill="1" applyBorder="1" applyAlignment="1">
      <alignment horizontal="center" vertical="center" wrapText="1"/>
    </xf>
    <xf numFmtId="0" fontId="25" fillId="0" borderId="3" xfId="0" applyFont="1" applyBorder="1" applyAlignment="1">
      <alignment horizontal="left" vertical="top" wrapText="1"/>
    </xf>
    <xf numFmtId="0" fontId="28" fillId="6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 wrapText="1"/>
    </xf>
    <xf numFmtId="0" fontId="0" fillId="7" borderId="0" xfId="0" applyFill="1"/>
    <xf numFmtId="0" fontId="0" fillId="0" borderId="0" xfId="0" applyFill="1"/>
    <xf numFmtId="0" fontId="1" fillId="0" borderId="0" xfId="0" applyFont="1" applyBorder="1"/>
    <xf numFmtId="0" fontId="0" fillId="0" borderId="0" xfId="0" applyBorder="1" applyAlignment="1">
      <alignment horizontal="left" wrapText="1" indent="1"/>
    </xf>
    <xf numFmtId="0" fontId="0" fillId="0" borderId="0" xfId="0" applyFill="1" applyBorder="1" applyAlignment="1">
      <alignment horizontal="left" indent="1"/>
    </xf>
    <xf numFmtId="0" fontId="0" fillId="0" borderId="0" xfId="0" applyFill="1" applyBorder="1" applyAlignment="1">
      <alignment horizontal="left" wrapText="1" indent="1"/>
    </xf>
    <xf numFmtId="0" fontId="0" fillId="0" borderId="0" xfId="0" applyBorder="1"/>
    <xf numFmtId="0" fontId="29" fillId="0" borderId="0" xfId="0" applyFont="1" applyFill="1" applyBorder="1" applyAlignment="1">
      <alignment vertical="center"/>
    </xf>
    <xf numFmtId="0" fontId="0" fillId="0" borderId="0" xfId="0" applyFill="1" applyBorder="1"/>
    <xf numFmtId="0" fontId="0" fillId="0" borderId="0" xfId="0" applyBorder="1" applyAlignment="1">
      <alignment horizontal="center"/>
    </xf>
    <xf numFmtId="9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/>
    <xf numFmtId="164" fontId="0" fillId="0" borderId="0" xfId="0" applyNumberFormat="1" applyBorder="1"/>
    <xf numFmtId="0" fontId="29" fillId="0" borderId="0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vertical="center"/>
    </xf>
    <xf numFmtId="2" fontId="0" fillId="0" borderId="2" xfId="0" applyNumberFormat="1" applyFont="1" applyBorder="1" applyAlignment="1">
      <alignment horizontal="center" vertical="center"/>
    </xf>
    <xf numFmtId="0" fontId="4" fillId="4" borderId="1" xfId="0" applyFont="1" applyFill="1" applyBorder="1" applyAlignment="1">
      <alignment vertical="top"/>
    </xf>
    <xf numFmtId="0" fontId="28" fillId="0" borderId="4" xfId="0" applyFont="1" applyFill="1" applyBorder="1" applyAlignment="1">
      <alignment vertical="center" wrapText="1"/>
    </xf>
    <xf numFmtId="0" fontId="16" fillId="6" borderId="2" xfId="0" applyFont="1" applyFill="1" applyBorder="1" applyAlignment="1">
      <alignment horizontal="center" wrapText="1"/>
    </xf>
    <xf numFmtId="0" fontId="28" fillId="6" borderId="1" xfId="0" applyFont="1" applyFill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28" fillId="6" borderId="3" xfId="0" applyFont="1" applyFill="1" applyBorder="1" applyAlignment="1">
      <alignment horizontal="center" vertical="center" wrapText="1"/>
    </xf>
    <xf numFmtId="0" fontId="28" fillId="6" borderId="6" xfId="0" applyFont="1" applyFill="1" applyBorder="1" applyAlignment="1">
      <alignment horizontal="center" vertical="center" wrapText="1"/>
    </xf>
    <xf numFmtId="0" fontId="28" fillId="6" borderId="4" xfId="0" applyFont="1" applyFill="1" applyBorder="1" applyAlignment="1">
      <alignment horizontal="center" vertical="center" wrapText="1"/>
    </xf>
    <xf numFmtId="0" fontId="16" fillId="6" borderId="3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6" fillId="6" borderId="4" xfId="0" applyFont="1" applyFill="1" applyBorder="1" applyAlignment="1">
      <alignment horizontal="center" vertical="center" wrapText="1"/>
    </xf>
    <xf numFmtId="0" fontId="8" fillId="0" borderId="1" xfId="3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8" fillId="2" borderId="3" xfId="0" applyFont="1" applyFill="1" applyBorder="1" applyAlignment="1">
      <alignment horizontal="center" vertical="top"/>
    </xf>
    <xf numFmtId="0" fontId="8" fillId="2" borderId="4" xfId="0" applyFont="1" applyFill="1" applyBorder="1" applyAlignment="1">
      <alignment horizontal="center" vertical="top"/>
    </xf>
    <xf numFmtId="0" fontId="10" fillId="3" borderId="1" xfId="3" applyFont="1" applyFill="1" applyBorder="1" applyAlignment="1">
      <alignment horizontal="center" vertical="center" wrapText="1"/>
    </xf>
    <xf numFmtId="0" fontId="25" fillId="0" borderId="3" xfId="0" applyFont="1" applyBorder="1" applyAlignment="1">
      <alignment horizontal="left" vertical="top" wrapText="1"/>
    </xf>
    <xf numFmtId="0" fontId="25" fillId="0" borderId="6" xfId="0" applyFont="1" applyBorder="1" applyAlignment="1">
      <alignment horizontal="left" vertical="top" wrapText="1"/>
    </xf>
    <xf numFmtId="0" fontId="25" fillId="0" borderId="4" xfId="0" applyFont="1" applyBorder="1" applyAlignment="1">
      <alignment horizontal="left" vertical="top" wrapText="1"/>
    </xf>
    <xf numFmtId="0" fontId="0" fillId="0" borderId="1" xfId="0" applyBorder="1" applyAlignment="1">
      <alignment horizontal="center"/>
    </xf>
    <xf numFmtId="165" fontId="18" fillId="5" borderId="1" xfId="0" applyNumberFormat="1" applyFont="1" applyFill="1" applyBorder="1" applyAlignment="1">
      <alignment horizontal="center"/>
    </xf>
    <xf numFmtId="2" fontId="14" fillId="5" borderId="1" xfId="3" applyNumberFormat="1" applyFont="1" applyFill="1" applyBorder="1" applyAlignment="1">
      <alignment horizontal="center" vertical="center" wrapText="1"/>
    </xf>
    <xf numFmtId="9" fontId="15" fillId="5" borderId="1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0" fillId="0" borderId="6" xfId="0" applyBorder="1" applyAlignment="1">
      <alignment horizontal="center" vertical="center" wrapText="1"/>
    </xf>
    <xf numFmtId="165" fontId="17" fillId="5" borderId="1" xfId="0" applyNumberFormat="1" applyFont="1" applyFill="1" applyBorder="1" applyAlignment="1">
      <alignment horizontal="center"/>
    </xf>
  </cellXfs>
  <cellStyles count="4">
    <cellStyle name="Hypertextový odkaz 2" xfId="2" xr:uid="{00000000-0005-0000-0000-000000000000}"/>
    <cellStyle name="Normální" xfId="0" builtinId="0"/>
    <cellStyle name="normální 2" xfId="1" xr:uid="{00000000-0005-0000-0000-000002000000}"/>
    <cellStyle name="normální 2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</sheetPr>
  <dimension ref="A1:BHS61"/>
  <sheetViews>
    <sheetView showGridLines="0" tabSelected="1" showWhiteSpace="0" view="pageLayout" zoomScale="70" zoomScaleNormal="60" zoomScaleSheetLayoutView="80" zoomScalePageLayoutView="70" workbookViewId="0">
      <selection activeCell="C30" sqref="C30"/>
    </sheetView>
  </sheetViews>
  <sheetFormatPr defaultRowHeight="14.4" x14ac:dyDescent="0.3"/>
  <cols>
    <col min="1" max="1" width="4.33203125" customWidth="1"/>
    <col min="2" max="2" width="62.33203125" customWidth="1"/>
    <col min="3" max="3" width="78.6640625" customWidth="1"/>
    <col min="4" max="4" width="11.44140625" style="28" customWidth="1"/>
    <col min="5" max="5" width="15.109375" bestFit="1" customWidth="1"/>
    <col min="6" max="6" width="12.44140625" customWidth="1"/>
    <col min="7" max="7" width="5.33203125" bestFit="1" customWidth="1"/>
    <col min="8" max="8" width="12.44140625" customWidth="1"/>
    <col min="9" max="9" width="39.109375" customWidth="1"/>
    <col min="10" max="10" width="11.44140625" customWidth="1"/>
    <col min="11" max="11" width="10.88671875" bestFit="1" customWidth="1"/>
    <col min="13" max="13" width="11.44140625" bestFit="1" customWidth="1"/>
    <col min="17" max="17" width="33.44140625" customWidth="1"/>
  </cols>
  <sheetData>
    <row r="1" spans="1:26" ht="15" customHeight="1" x14ac:dyDescent="0.3">
      <c r="A1" s="16"/>
      <c r="B1" s="16"/>
      <c r="C1" s="16"/>
      <c r="D1" s="27"/>
      <c r="E1" s="16"/>
      <c r="F1" s="19" t="s">
        <v>15</v>
      </c>
      <c r="G1" s="83" t="s">
        <v>16</v>
      </c>
      <c r="H1" s="20" t="s">
        <v>17</v>
      </c>
      <c r="I1" s="85" t="s">
        <v>18</v>
      </c>
      <c r="J1" s="75" t="s">
        <v>82</v>
      </c>
      <c r="K1" s="2" t="s">
        <v>15</v>
      </c>
      <c r="L1" s="76" t="s">
        <v>16</v>
      </c>
      <c r="M1" s="3" t="s">
        <v>17</v>
      </c>
    </row>
    <row r="2" spans="1:26" ht="24" x14ac:dyDescent="0.3">
      <c r="A2" s="17"/>
      <c r="B2" s="5" t="s">
        <v>19</v>
      </c>
      <c r="C2" s="5" t="s">
        <v>20</v>
      </c>
      <c r="D2" s="15" t="s">
        <v>23</v>
      </c>
      <c r="E2" s="14" t="s">
        <v>63</v>
      </c>
      <c r="F2" s="6" t="s">
        <v>21</v>
      </c>
      <c r="G2" s="84"/>
      <c r="H2" s="6" t="s">
        <v>21</v>
      </c>
      <c r="I2" s="85"/>
      <c r="J2" s="75"/>
      <c r="K2" s="7" t="s">
        <v>22</v>
      </c>
      <c r="L2" s="76"/>
      <c r="M2" s="7" t="s">
        <v>22</v>
      </c>
      <c r="O2" s="48"/>
      <c r="P2" s="49"/>
      <c r="Q2" s="50"/>
      <c r="R2" s="51"/>
      <c r="S2" s="49"/>
      <c r="T2" s="49"/>
      <c r="U2" s="49"/>
      <c r="V2" s="49"/>
      <c r="W2" s="51"/>
      <c r="X2" s="51"/>
      <c r="Y2" s="52"/>
      <c r="Z2" s="52"/>
    </row>
    <row r="3" spans="1:26" ht="41.4" x14ac:dyDescent="0.3">
      <c r="A3" s="18">
        <v>1</v>
      </c>
      <c r="B3" s="32" t="s">
        <v>33</v>
      </c>
      <c r="C3" s="25" t="s">
        <v>71</v>
      </c>
      <c r="D3" s="27">
        <v>500</v>
      </c>
      <c r="E3" s="21"/>
      <c r="F3" s="8">
        <f t="shared" ref="F3:F24" si="0">SUM(D3*E3)</f>
        <v>0</v>
      </c>
      <c r="G3" s="23">
        <v>0.21</v>
      </c>
      <c r="H3" s="8">
        <f>SUM(F3*G3)+F3</f>
        <v>0</v>
      </c>
      <c r="I3" s="40" t="s">
        <v>79</v>
      </c>
      <c r="J3" s="22"/>
      <c r="K3" s="22"/>
      <c r="L3" s="22"/>
      <c r="M3" s="22"/>
      <c r="O3" s="52"/>
      <c r="P3" s="53"/>
      <c r="Q3" s="53"/>
      <c r="R3" s="54"/>
      <c r="S3" s="55"/>
      <c r="T3" s="55"/>
      <c r="U3" s="55"/>
      <c r="V3" s="57"/>
      <c r="W3" s="56"/>
      <c r="X3" s="57"/>
      <c r="Y3" s="58"/>
      <c r="Z3" s="58"/>
    </row>
    <row r="4" spans="1:26" ht="27.6" x14ac:dyDescent="0.3">
      <c r="A4" s="18">
        <f t="shared" ref="A4:A48" si="1">A3+1</f>
        <v>2</v>
      </c>
      <c r="B4" s="33" t="s">
        <v>28</v>
      </c>
      <c r="C4" s="26" t="s">
        <v>57</v>
      </c>
      <c r="D4" s="27">
        <v>100</v>
      </c>
      <c r="E4" s="21"/>
      <c r="F4" s="8">
        <f t="shared" si="0"/>
        <v>0</v>
      </c>
      <c r="G4" s="23">
        <v>0.21</v>
      </c>
      <c r="H4" s="8">
        <f>SUM(F4*G4)+F4</f>
        <v>0</v>
      </c>
      <c r="I4" s="42" t="s">
        <v>80</v>
      </c>
      <c r="J4" s="22"/>
      <c r="K4" s="22"/>
      <c r="L4" s="22"/>
      <c r="M4" s="22"/>
      <c r="O4" s="52"/>
      <c r="P4" s="53"/>
      <c r="Q4" s="59"/>
      <c r="R4" s="54"/>
      <c r="S4" s="55"/>
      <c r="T4" s="55"/>
      <c r="U4" s="55"/>
      <c r="V4" s="57"/>
      <c r="W4" s="56"/>
      <c r="X4" s="57"/>
      <c r="Y4" s="58"/>
      <c r="Z4" s="58"/>
    </row>
    <row r="5" spans="1:26" x14ac:dyDescent="0.3">
      <c r="A5" s="18">
        <f t="shared" si="1"/>
        <v>3</v>
      </c>
      <c r="B5" s="34" t="s">
        <v>29</v>
      </c>
      <c r="C5" s="77" t="s">
        <v>81</v>
      </c>
      <c r="D5" s="27">
        <v>300</v>
      </c>
      <c r="E5" s="21"/>
      <c r="F5" s="8">
        <f t="shared" si="0"/>
        <v>0</v>
      </c>
      <c r="G5" s="23">
        <v>0.21</v>
      </c>
      <c r="H5" s="8">
        <f>SUM(F5*G5)+F5</f>
        <v>0</v>
      </c>
      <c r="I5" s="16"/>
      <c r="J5" s="22"/>
      <c r="K5" s="22"/>
      <c r="L5" s="22"/>
      <c r="M5" s="22"/>
      <c r="O5" s="52"/>
      <c r="P5" s="53"/>
      <c r="Q5" s="53"/>
      <c r="R5" s="54"/>
      <c r="S5" s="55"/>
      <c r="T5" s="55"/>
      <c r="U5" s="55"/>
      <c r="V5" s="57"/>
      <c r="W5" s="56"/>
      <c r="X5" s="57"/>
      <c r="Y5" s="58"/>
      <c r="Z5" s="58"/>
    </row>
    <row r="6" spans="1:26" x14ac:dyDescent="0.3">
      <c r="A6" s="18">
        <f t="shared" si="1"/>
        <v>4</v>
      </c>
      <c r="B6" s="34" t="s">
        <v>30</v>
      </c>
      <c r="C6" s="79"/>
      <c r="D6" s="27">
        <v>300</v>
      </c>
      <c r="E6" s="21"/>
      <c r="F6" s="8">
        <f t="shared" si="0"/>
        <v>0</v>
      </c>
      <c r="G6" s="23">
        <v>0.21</v>
      </c>
      <c r="H6" s="8">
        <f>SUM(F6*G6)+F6</f>
        <v>0</v>
      </c>
      <c r="I6" s="16"/>
      <c r="J6" s="22"/>
      <c r="K6" s="22"/>
      <c r="L6" s="22"/>
      <c r="M6" s="22"/>
      <c r="O6" s="52"/>
      <c r="P6" s="53"/>
      <c r="Q6" s="53"/>
      <c r="R6" s="54"/>
      <c r="S6" s="55"/>
      <c r="T6" s="55"/>
      <c r="U6" s="55"/>
      <c r="V6" s="57"/>
      <c r="W6" s="56"/>
      <c r="X6" s="57"/>
      <c r="Y6" s="58"/>
      <c r="Z6" s="58"/>
    </row>
    <row r="7" spans="1:26" x14ac:dyDescent="0.3">
      <c r="A7" s="18">
        <f t="shared" si="1"/>
        <v>5</v>
      </c>
      <c r="B7" s="34" t="s">
        <v>31</v>
      </c>
      <c r="C7" s="79"/>
      <c r="D7" s="27">
        <v>300</v>
      </c>
      <c r="E7" s="21"/>
      <c r="F7" s="8">
        <f t="shared" si="0"/>
        <v>0</v>
      </c>
      <c r="G7" s="23">
        <v>0.21</v>
      </c>
      <c r="H7" s="8">
        <f t="shared" ref="H7:H48" si="2">SUM(F7*G7)+F7</f>
        <v>0</v>
      </c>
      <c r="I7" s="16"/>
      <c r="J7" s="22"/>
      <c r="K7" s="22"/>
      <c r="L7" s="22"/>
      <c r="M7" s="22"/>
      <c r="O7" s="52"/>
      <c r="P7" s="53"/>
      <c r="Q7" s="53"/>
      <c r="R7" s="54"/>
      <c r="S7" s="55"/>
      <c r="T7" s="55"/>
      <c r="U7" s="55"/>
      <c r="V7" s="57"/>
      <c r="W7" s="56"/>
      <c r="X7" s="57"/>
      <c r="Y7" s="58"/>
      <c r="Z7" s="58"/>
    </row>
    <row r="8" spans="1:26" x14ac:dyDescent="0.3">
      <c r="A8" s="18">
        <f t="shared" si="1"/>
        <v>6</v>
      </c>
      <c r="B8" s="34" t="s">
        <v>32</v>
      </c>
      <c r="C8" s="78"/>
      <c r="D8" s="27">
        <v>300</v>
      </c>
      <c r="E8" s="21"/>
      <c r="F8" s="8">
        <f t="shared" si="0"/>
        <v>0</v>
      </c>
      <c r="G8" s="23">
        <v>0.21</v>
      </c>
      <c r="H8" s="8">
        <f t="shared" si="2"/>
        <v>0</v>
      </c>
      <c r="I8" s="16"/>
      <c r="J8" s="22"/>
      <c r="K8" s="22"/>
      <c r="L8" s="22"/>
      <c r="M8" s="22"/>
      <c r="O8" s="52"/>
      <c r="P8" s="53"/>
      <c r="Q8" s="53"/>
      <c r="R8" s="54"/>
      <c r="S8" s="55"/>
      <c r="T8" s="55"/>
      <c r="U8" s="55"/>
      <c r="V8" s="57"/>
      <c r="W8" s="56"/>
      <c r="X8" s="57"/>
      <c r="Y8" s="58"/>
      <c r="Z8" s="58"/>
    </row>
    <row r="9" spans="1:26" ht="27.6" x14ac:dyDescent="0.3">
      <c r="A9" s="18">
        <f t="shared" si="1"/>
        <v>7</v>
      </c>
      <c r="B9" s="32" t="s">
        <v>84</v>
      </c>
      <c r="C9" s="25" t="s">
        <v>65</v>
      </c>
      <c r="D9" s="27">
        <v>100</v>
      </c>
      <c r="E9" s="21"/>
      <c r="F9" s="8">
        <f t="shared" si="0"/>
        <v>0</v>
      </c>
      <c r="G9" s="23">
        <v>0.21</v>
      </c>
      <c r="H9" s="8">
        <f t="shared" si="2"/>
        <v>0</v>
      </c>
      <c r="I9" s="44" t="s">
        <v>80</v>
      </c>
      <c r="J9" s="22"/>
      <c r="K9" s="22"/>
      <c r="L9" s="22"/>
      <c r="M9" s="22"/>
      <c r="O9" s="52"/>
      <c r="P9" s="53"/>
      <c r="Q9" s="53"/>
      <c r="R9" s="54"/>
      <c r="S9" s="55"/>
      <c r="T9" s="55"/>
      <c r="U9" s="55"/>
      <c r="V9" s="57"/>
      <c r="W9" s="56"/>
      <c r="X9" s="57"/>
      <c r="Y9" s="58"/>
      <c r="Z9" s="58"/>
    </row>
    <row r="10" spans="1:26" x14ac:dyDescent="0.3">
      <c r="A10" s="18">
        <f t="shared" si="1"/>
        <v>8</v>
      </c>
      <c r="B10" s="34" t="s">
        <v>36</v>
      </c>
      <c r="C10" s="77" t="s">
        <v>39</v>
      </c>
      <c r="D10" s="27">
        <v>50</v>
      </c>
      <c r="E10" s="21"/>
      <c r="F10" s="8">
        <f t="shared" si="0"/>
        <v>0</v>
      </c>
      <c r="G10" s="23">
        <v>0.21</v>
      </c>
      <c r="H10" s="8">
        <f t="shared" si="2"/>
        <v>0</v>
      </c>
      <c r="I10" s="16"/>
      <c r="J10" s="22"/>
      <c r="K10" s="22"/>
      <c r="L10" s="22"/>
      <c r="M10" s="22"/>
      <c r="O10" s="52"/>
      <c r="P10" s="60"/>
      <c r="Q10" s="53"/>
      <c r="R10" s="54"/>
      <c r="S10" s="55"/>
      <c r="T10" s="55"/>
      <c r="U10" s="55"/>
      <c r="V10" s="57"/>
      <c r="W10" s="56"/>
      <c r="X10" s="57"/>
      <c r="Y10" s="58"/>
      <c r="Z10" s="58"/>
    </row>
    <row r="11" spans="1:26" x14ac:dyDescent="0.3">
      <c r="A11" s="18">
        <f t="shared" si="1"/>
        <v>9</v>
      </c>
      <c r="B11" s="34" t="s">
        <v>37</v>
      </c>
      <c r="C11" s="79"/>
      <c r="D11" s="27">
        <v>50</v>
      </c>
      <c r="E11" s="21"/>
      <c r="F11" s="8">
        <f t="shared" si="0"/>
        <v>0</v>
      </c>
      <c r="G11" s="23">
        <v>0.21</v>
      </c>
      <c r="H11" s="8">
        <f t="shared" si="2"/>
        <v>0</v>
      </c>
      <c r="I11" s="16"/>
      <c r="J11" s="22"/>
      <c r="K11" s="22"/>
      <c r="L11" s="22"/>
      <c r="M11" s="22"/>
      <c r="O11" s="52"/>
      <c r="P11" s="61"/>
      <c r="Q11" s="53"/>
      <c r="R11" s="54"/>
      <c r="S11" s="55"/>
      <c r="T11" s="55"/>
      <c r="U11" s="55"/>
      <c r="V11" s="57"/>
      <c r="W11" s="56"/>
      <c r="X11" s="57"/>
      <c r="Y11" s="58"/>
      <c r="Z11" s="58"/>
    </row>
    <row r="12" spans="1:26" x14ac:dyDescent="0.3">
      <c r="A12" s="18">
        <f t="shared" si="1"/>
        <v>10</v>
      </c>
      <c r="B12" s="34" t="s">
        <v>38</v>
      </c>
      <c r="C12" s="79"/>
      <c r="D12" s="27">
        <v>50</v>
      </c>
      <c r="E12" s="21"/>
      <c r="F12" s="8">
        <f t="shared" si="0"/>
        <v>0</v>
      </c>
      <c r="G12" s="23">
        <v>0.21</v>
      </c>
      <c r="H12" s="8">
        <f t="shared" si="2"/>
        <v>0</v>
      </c>
      <c r="I12" s="16"/>
      <c r="J12" s="22"/>
      <c r="K12" s="22"/>
      <c r="L12" s="22"/>
      <c r="M12" s="22"/>
      <c r="O12" s="52"/>
      <c r="P12" s="61"/>
      <c r="Q12" s="53"/>
      <c r="R12" s="54"/>
      <c r="S12" s="55"/>
      <c r="T12" s="55"/>
      <c r="U12" s="55"/>
      <c r="V12" s="57"/>
      <c r="W12" s="56"/>
      <c r="X12" s="57"/>
      <c r="Y12" s="58"/>
      <c r="Z12" s="58"/>
    </row>
    <row r="13" spans="1:26" x14ac:dyDescent="0.3">
      <c r="A13" s="18">
        <f t="shared" si="1"/>
        <v>11</v>
      </c>
      <c r="B13" s="34" t="s">
        <v>40</v>
      </c>
      <c r="C13" s="80" t="s">
        <v>46</v>
      </c>
      <c r="D13" s="27">
        <v>50</v>
      </c>
      <c r="E13" s="21"/>
      <c r="F13" s="8">
        <f t="shared" si="0"/>
        <v>0</v>
      </c>
      <c r="G13" s="23">
        <v>0.21</v>
      </c>
      <c r="H13" s="8">
        <f t="shared" si="2"/>
        <v>0</v>
      </c>
      <c r="I13" s="16"/>
      <c r="J13" s="22"/>
      <c r="K13" s="22"/>
      <c r="L13" s="22"/>
      <c r="M13" s="22"/>
      <c r="O13" s="52"/>
      <c r="P13" s="61"/>
      <c r="Q13" s="53"/>
      <c r="R13" s="54"/>
      <c r="S13" s="55"/>
      <c r="T13" s="55"/>
      <c r="U13" s="55"/>
      <c r="V13" s="57"/>
      <c r="W13" s="56"/>
      <c r="X13" s="57"/>
      <c r="Y13" s="58"/>
      <c r="Z13" s="58"/>
    </row>
    <row r="14" spans="1:26" x14ac:dyDescent="0.3">
      <c r="A14" s="18">
        <f t="shared" si="1"/>
        <v>12</v>
      </c>
      <c r="B14" s="34" t="s">
        <v>41</v>
      </c>
      <c r="C14" s="81"/>
      <c r="D14" s="27">
        <v>50</v>
      </c>
      <c r="E14" s="21"/>
      <c r="F14" s="8">
        <f t="shared" si="0"/>
        <v>0</v>
      </c>
      <c r="G14" s="23">
        <v>0.21</v>
      </c>
      <c r="H14" s="8">
        <f t="shared" si="2"/>
        <v>0</v>
      </c>
      <c r="I14" s="16"/>
      <c r="J14" s="22"/>
      <c r="K14" s="22"/>
      <c r="L14" s="22"/>
      <c r="M14" s="22"/>
      <c r="O14" s="52"/>
      <c r="P14" s="60"/>
      <c r="Q14" s="53"/>
      <c r="R14" s="54"/>
      <c r="S14" s="55"/>
      <c r="T14" s="55"/>
      <c r="U14" s="55"/>
      <c r="V14" s="57"/>
      <c r="W14" s="56"/>
      <c r="X14" s="57"/>
      <c r="Y14" s="58"/>
      <c r="Z14" s="58"/>
    </row>
    <row r="15" spans="1:26" x14ac:dyDescent="0.3">
      <c r="A15" s="18">
        <f t="shared" si="1"/>
        <v>13</v>
      </c>
      <c r="B15" s="34" t="s">
        <v>42</v>
      </c>
      <c r="C15" s="81"/>
      <c r="D15" s="27">
        <v>50</v>
      </c>
      <c r="E15" s="21"/>
      <c r="F15" s="8">
        <f t="shared" si="0"/>
        <v>0</v>
      </c>
      <c r="G15" s="23">
        <v>0.21</v>
      </c>
      <c r="H15" s="8">
        <f t="shared" si="2"/>
        <v>0</v>
      </c>
      <c r="I15" s="16"/>
      <c r="J15" s="22"/>
      <c r="K15" s="22"/>
      <c r="L15" s="22"/>
      <c r="M15" s="22"/>
      <c r="O15" s="52"/>
      <c r="P15" s="60"/>
      <c r="Q15" s="53"/>
      <c r="R15" s="54"/>
      <c r="S15" s="55"/>
      <c r="T15" s="55"/>
      <c r="U15" s="55"/>
      <c r="V15" s="57"/>
      <c r="W15" s="56"/>
      <c r="X15" s="57"/>
      <c r="Y15" s="58"/>
      <c r="Z15" s="58"/>
    </row>
    <row r="16" spans="1:26" x14ac:dyDescent="0.3">
      <c r="A16" s="18">
        <f t="shared" si="1"/>
        <v>14</v>
      </c>
      <c r="B16" s="34" t="s">
        <v>43</v>
      </c>
      <c r="C16" s="81"/>
      <c r="D16" s="27">
        <v>50</v>
      </c>
      <c r="E16" s="21"/>
      <c r="F16" s="8">
        <f t="shared" si="0"/>
        <v>0</v>
      </c>
      <c r="G16" s="23">
        <v>0.21</v>
      </c>
      <c r="H16" s="8">
        <f t="shared" si="2"/>
        <v>0</v>
      </c>
      <c r="I16" s="16"/>
      <c r="J16" s="22"/>
      <c r="K16" s="22"/>
      <c r="L16" s="22"/>
      <c r="M16" s="22"/>
      <c r="O16" s="52"/>
      <c r="P16" s="60"/>
      <c r="Q16" s="53"/>
      <c r="R16" s="54"/>
      <c r="S16" s="55"/>
      <c r="T16" s="55"/>
      <c r="U16" s="55"/>
      <c r="V16" s="57"/>
      <c r="W16" s="56"/>
      <c r="X16" s="57"/>
      <c r="Y16" s="58"/>
      <c r="Z16" s="58"/>
    </row>
    <row r="17" spans="1:1579" x14ac:dyDescent="0.3">
      <c r="A17" s="18">
        <f t="shared" si="1"/>
        <v>15</v>
      </c>
      <c r="B17" s="34" t="s">
        <v>44</v>
      </c>
      <c r="C17" s="81"/>
      <c r="D17" s="27">
        <v>50</v>
      </c>
      <c r="E17" s="21"/>
      <c r="F17" s="8">
        <f t="shared" si="0"/>
        <v>0</v>
      </c>
      <c r="G17" s="23">
        <v>0.21</v>
      </c>
      <c r="H17" s="8">
        <f t="shared" si="2"/>
        <v>0</v>
      </c>
      <c r="I17" s="16"/>
      <c r="J17" s="22"/>
      <c r="K17" s="22"/>
      <c r="L17" s="22"/>
      <c r="M17" s="22"/>
      <c r="O17" s="52"/>
      <c r="P17" s="60"/>
      <c r="Q17" s="53"/>
      <c r="R17" s="54"/>
      <c r="S17" s="55"/>
      <c r="T17" s="55"/>
      <c r="U17" s="55"/>
      <c r="V17" s="57"/>
      <c r="W17" s="56"/>
      <c r="X17" s="57"/>
      <c r="Y17" s="58"/>
      <c r="Z17" s="58"/>
    </row>
    <row r="18" spans="1:1579" x14ac:dyDescent="0.3">
      <c r="A18" s="18">
        <f t="shared" si="1"/>
        <v>16</v>
      </c>
      <c r="B18" s="34" t="s">
        <v>45</v>
      </c>
      <c r="C18" s="82"/>
      <c r="D18" s="27">
        <v>50</v>
      </c>
      <c r="E18" s="21"/>
      <c r="F18" s="8">
        <f t="shared" si="0"/>
        <v>0</v>
      </c>
      <c r="G18" s="23">
        <v>0.21</v>
      </c>
      <c r="H18" s="8">
        <f t="shared" si="2"/>
        <v>0</v>
      </c>
      <c r="I18" s="16"/>
      <c r="J18" s="22"/>
      <c r="K18" s="22"/>
      <c r="L18" s="22"/>
      <c r="M18" s="22"/>
      <c r="O18" s="52"/>
      <c r="P18" s="60"/>
      <c r="Q18" s="53"/>
      <c r="R18" s="54"/>
      <c r="S18" s="55"/>
      <c r="T18" s="55"/>
      <c r="U18" s="55"/>
      <c r="V18" s="57"/>
      <c r="W18" s="56"/>
      <c r="X18" s="57"/>
      <c r="Y18" s="58"/>
      <c r="Z18" s="58"/>
    </row>
    <row r="19" spans="1:1579" ht="15" customHeight="1" x14ac:dyDescent="0.3">
      <c r="A19" s="18">
        <f t="shared" si="1"/>
        <v>17</v>
      </c>
      <c r="B19" s="34" t="s">
        <v>1</v>
      </c>
      <c r="C19" s="77" t="s">
        <v>50</v>
      </c>
      <c r="D19" s="27">
        <v>100</v>
      </c>
      <c r="E19" s="21"/>
      <c r="F19" s="8">
        <f t="shared" si="0"/>
        <v>0</v>
      </c>
      <c r="G19" s="23">
        <v>0.21</v>
      </c>
      <c r="H19" s="8">
        <f t="shared" si="2"/>
        <v>0</v>
      </c>
      <c r="I19" s="69" t="s">
        <v>58</v>
      </c>
      <c r="J19" s="22"/>
      <c r="K19" s="22"/>
      <c r="L19" s="22"/>
      <c r="M19" s="22"/>
      <c r="O19" s="52"/>
      <c r="P19" s="60"/>
      <c r="Q19" s="53"/>
      <c r="R19" s="54"/>
      <c r="S19" s="55"/>
      <c r="T19" s="55"/>
      <c r="U19" s="55"/>
      <c r="V19" s="57"/>
      <c r="W19" s="56"/>
      <c r="X19" s="57"/>
      <c r="Y19" s="58"/>
      <c r="Z19" s="58"/>
    </row>
    <row r="20" spans="1:1579" x14ac:dyDescent="0.3">
      <c r="A20" s="18">
        <f t="shared" si="1"/>
        <v>18</v>
      </c>
      <c r="B20" s="34" t="s">
        <v>2</v>
      </c>
      <c r="C20" s="78"/>
      <c r="D20" s="27">
        <v>300</v>
      </c>
      <c r="E20" s="21"/>
      <c r="F20" s="8">
        <f t="shared" si="0"/>
        <v>0</v>
      </c>
      <c r="G20" s="23">
        <v>0.21</v>
      </c>
      <c r="H20" s="8">
        <f t="shared" si="2"/>
        <v>0</v>
      </c>
      <c r="I20" s="70"/>
      <c r="J20" s="22"/>
      <c r="K20" s="22"/>
      <c r="L20" s="22"/>
      <c r="M20" s="22"/>
      <c r="O20" s="52"/>
      <c r="P20" s="53"/>
      <c r="Q20" s="53"/>
      <c r="R20" s="54"/>
      <c r="S20" s="55"/>
      <c r="T20" s="55"/>
      <c r="U20" s="55"/>
      <c r="V20" s="57"/>
      <c r="W20" s="56"/>
      <c r="X20" s="57"/>
      <c r="Y20" s="58"/>
      <c r="Z20" s="58"/>
    </row>
    <row r="21" spans="1:1579" ht="15" customHeight="1" x14ac:dyDescent="0.3">
      <c r="A21" s="18">
        <f t="shared" si="1"/>
        <v>19</v>
      </c>
      <c r="B21" s="34" t="s">
        <v>34</v>
      </c>
      <c r="C21" s="77" t="s">
        <v>27</v>
      </c>
      <c r="D21" s="27">
        <v>100</v>
      </c>
      <c r="E21" s="21"/>
      <c r="F21" s="8">
        <f t="shared" si="0"/>
        <v>0</v>
      </c>
      <c r="G21" s="23">
        <v>0.21</v>
      </c>
      <c r="H21" s="8">
        <f t="shared" si="2"/>
        <v>0</v>
      </c>
      <c r="I21" s="69" t="s">
        <v>58</v>
      </c>
      <c r="J21" s="22"/>
      <c r="K21" s="22"/>
      <c r="L21" s="22"/>
      <c r="M21" s="22"/>
      <c r="O21" s="52"/>
      <c r="P21" s="53"/>
      <c r="Q21" s="53"/>
      <c r="R21" s="54"/>
      <c r="S21" s="55"/>
      <c r="T21" s="55"/>
      <c r="U21" s="55"/>
      <c r="V21" s="57"/>
      <c r="W21" s="56"/>
      <c r="X21" s="57"/>
      <c r="Y21" s="58"/>
      <c r="Z21" s="58"/>
    </row>
    <row r="22" spans="1:1579" x14ac:dyDescent="0.3">
      <c r="A22" s="18">
        <f t="shared" si="1"/>
        <v>20</v>
      </c>
      <c r="B22" s="34" t="s">
        <v>35</v>
      </c>
      <c r="C22" s="78"/>
      <c r="D22" s="27">
        <v>1500</v>
      </c>
      <c r="E22" s="21"/>
      <c r="F22" s="8">
        <f t="shared" si="0"/>
        <v>0</v>
      </c>
      <c r="G22" s="23">
        <v>0.21</v>
      </c>
      <c r="H22" s="8">
        <f t="shared" si="2"/>
        <v>0</v>
      </c>
      <c r="I22" s="71"/>
      <c r="J22" s="22"/>
      <c r="K22" s="22"/>
      <c r="L22" s="22"/>
      <c r="M22" s="22"/>
      <c r="O22" s="52"/>
      <c r="P22" s="53"/>
      <c r="Q22" s="53"/>
      <c r="R22" s="54"/>
      <c r="S22" s="55"/>
      <c r="T22" s="55"/>
      <c r="U22" s="55"/>
      <c r="V22" s="57"/>
      <c r="W22" s="56"/>
      <c r="X22" s="57"/>
      <c r="Y22" s="58"/>
      <c r="Z22" s="58"/>
    </row>
    <row r="23" spans="1:1579" x14ac:dyDescent="0.3">
      <c r="A23" s="18">
        <f t="shared" si="1"/>
        <v>21</v>
      </c>
      <c r="B23" s="34" t="s">
        <v>55</v>
      </c>
      <c r="C23" s="37" t="s">
        <v>56</v>
      </c>
      <c r="D23" s="27">
        <v>50</v>
      </c>
      <c r="E23" s="21"/>
      <c r="F23" s="8">
        <f t="shared" si="0"/>
        <v>0</v>
      </c>
      <c r="G23" s="23">
        <v>0.21</v>
      </c>
      <c r="H23" s="8">
        <f>SUM(F23*G23)+F23</f>
        <v>0</v>
      </c>
      <c r="I23" s="64"/>
      <c r="J23" s="22"/>
      <c r="K23" s="22"/>
      <c r="L23" s="22"/>
      <c r="M23" s="22"/>
      <c r="O23" s="52"/>
      <c r="P23" s="53"/>
      <c r="Q23" s="53"/>
      <c r="R23" s="54"/>
      <c r="S23" s="55"/>
      <c r="T23" s="55"/>
      <c r="U23" s="55"/>
      <c r="V23" s="57"/>
      <c r="W23" s="56"/>
      <c r="X23" s="57"/>
      <c r="Y23" s="58"/>
      <c r="Z23" s="58"/>
    </row>
    <row r="24" spans="1:1579" x14ac:dyDescent="0.3">
      <c r="A24" s="18">
        <f t="shared" si="1"/>
        <v>22</v>
      </c>
      <c r="B24" s="34" t="s">
        <v>0</v>
      </c>
      <c r="C24" s="24" t="s">
        <v>53</v>
      </c>
      <c r="D24" s="27">
        <v>50</v>
      </c>
      <c r="E24" s="21"/>
      <c r="F24" s="8">
        <f t="shared" si="0"/>
        <v>0</v>
      </c>
      <c r="G24" s="23">
        <v>0.21</v>
      </c>
      <c r="H24" s="8">
        <f t="shared" si="2"/>
        <v>0</v>
      </c>
      <c r="I24" s="64"/>
      <c r="J24" s="22"/>
      <c r="K24" s="22"/>
      <c r="L24" s="22"/>
      <c r="M24" s="22"/>
      <c r="O24" s="52"/>
      <c r="P24" s="53"/>
      <c r="Q24" s="53"/>
      <c r="R24" s="54"/>
      <c r="S24" s="55"/>
      <c r="T24" s="55"/>
      <c r="U24" s="55"/>
      <c r="V24" s="57"/>
      <c r="W24" s="56"/>
      <c r="X24" s="57"/>
      <c r="Y24" s="58"/>
      <c r="Z24" s="58"/>
    </row>
    <row r="25" spans="1:1579" ht="39" customHeight="1" x14ac:dyDescent="0.3">
      <c r="A25" s="18">
        <f t="shared" si="1"/>
        <v>23</v>
      </c>
      <c r="B25" s="34" t="s">
        <v>47</v>
      </c>
      <c r="C25" s="43" t="s">
        <v>74</v>
      </c>
      <c r="D25" s="27">
        <v>5</v>
      </c>
      <c r="E25" s="21"/>
      <c r="F25" s="8">
        <f t="shared" ref="F25:F48" si="3">SUM(D25*E25)</f>
        <v>0</v>
      </c>
      <c r="G25" s="23">
        <v>0.21</v>
      </c>
      <c r="H25" s="62">
        <f t="shared" si="2"/>
        <v>0</v>
      </c>
      <c r="I25" s="65" t="s">
        <v>59</v>
      </c>
      <c r="J25" s="22"/>
      <c r="K25" s="22"/>
      <c r="L25" s="22"/>
      <c r="M25" s="22"/>
      <c r="O25" s="52"/>
      <c r="P25" s="53"/>
      <c r="Q25" s="53"/>
      <c r="R25" s="54"/>
      <c r="S25" s="55"/>
      <c r="T25" s="55"/>
      <c r="U25" s="55"/>
      <c r="V25" s="57"/>
      <c r="W25" s="56"/>
      <c r="X25" s="57"/>
      <c r="Y25" s="58"/>
      <c r="Z25" s="58"/>
    </row>
    <row r="26" spans="1:1579" s="46" customFormat="1" ht="15" customHeight="1" x14ac:dyDescent="0.3">
      <c r="A26" s="18">
        <f t="shared" si="1"/>
        <v>24</v>
      </c>
      <c r="B26" s="36" t="s">
        <v>77</v>
      </c>
      <c r="C26" s="86" t="s">
        <v>76</v>
      </c>
      <c r="D26" s="9">
        <v>20</v>
      </c>
      <c r="E26" s="21"/>
      <c r="F26" s="8">
        <f t="shared" ref="F26:F29" si="4">SUM(D26*E26)</f>
        <v>0</v>
      </c>
      <c r="G26" s="23">
        <v>0.21</v>
      </c>
      <c r="H26" s="8">
        <f t="shared" ref="H26:H29" si="5">SUM(F26*G26)+F26</f>
        <v>0</v>
      </c>
      <c r="I26" s="72" t="s">
        <v>59</v>
      </c>
      <c r="J26" s="22"/>
      <c r="K26" s="22"/>
      <c r="L26" s="22"/>
      <c r="M26" s="22"/>
      <c r="N26" s="47"/>
      <c r="O26" s="52"/>
      <c r="P26" s="53"/>
      <c r="Q26" s="53"/>
      <c r="R26" s="54"/>
      <c r="S26" s="55"/>
      <c r="T26" s="55"/>
      <c r="U26" s="55"/>
      <c r="V26" s="57"/>
      <c r="W26" s="56"/>
      <c r="X26" s="57"/>
      <c r="Y26" s="58"/>
      <c r="Z26" s="58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/>
      <c r="DN26" s="47"/>
      <c r="DO26" s="47"/>
      <c r="DP26" s="47"/>
      <c r="DQ26" s="47"/>
      <c r="DR26" s="47"/>
      <c r="DS26" s="47"/>
      <c r="DT26" s="47"/>
      <c r="DU26" s="47"/>
      <c r="DV26" s="47"/>
      <c r="DW26" s="47"/>
      <c r="DX26" s="47"/>
      <c r="DY26" s="47"/>
      <c r="DZ26" s="47"/>
      <c r="EA26" s="47"/>
      <c r="EB26" s="47"/>
      <c r="EC26" s="47"/>
      <c r="ED26" s="47"/>
      <c r="EE26" s="47"/>
      <c r="EF26" s="47"/>
      <c r="EG26" s="47"/>
      <c r="EH26" s="47"/>
      <c r="EI26" s="47"/>
      <c r="EJ26" s="47"/>
      <c r="EK26" s="47"/>
      <c r="EL26" s="47"/>
      <c r="EM26" s="47"/>
      <c r="EN26" s="47"/>
      <c r="EO26" s="47"/>
      <c r="EP26" s="47"/>
      <c r="EQ26" s="47"/>
      <c r="ER26" s="47"/>
      <c r="ES26" s="47"/>
      <c r="ET26" s="47"/>
      <c r="EU26" s="47"/>
      <c r="EV26" s="47"/>
      <c r="EW26" s="47"/>
      <c r="EX26" s="47"/>
      <c r="EY26" s="47"/>
      <c r="EZ26" s="47"/>
      <c r="FA26" s="47"/>
      <c r="FB26" s="47"/>
      <c r="FC26" s="47"/>
      <c r="FD26" s="47"/>
      <c r="FE26" s="47"/>
      <c r="FF26" s="47"/>
      <c r="FG26" s="47"/>
      <c r="FH26" s="47"/>
      <c r="FI26" s="47"/>
      <c r="FJ26" s="47"/>
      <c r="FK26" s="47"/>
      <c r="FL26" s="47"/>
      <c r="FM26" s="47"/>
      <c r="FN26" s="47"/>
      <c r="FO26" s="47"/>
      <c r="FP26" s="47"/>
      <c r="FQ26" s="47"/>
      <c r="FR26" s="47"/>
      <c r="FS26" s="47"/>
      <c r="FT26" s="47"/>
      <c r="FU26" s="47"/>
      <c r="FV26" s="47"/>
      <c r="FW26" s="47"/>
      <c r="FX26" s="47"/>
      <c r="FY26" s="47"/>
      <c r="FZ26" s="47"/>
      <c r="GA26" s="47"/>
      <c r="GB26" s="47"/>
      <c r="GC26" s="47"/>
      <c r="GD26" s="47"/>
      <c r="GE26" s="47"/>
      <c r="GF26" s="47"/>
      <c r="GG26" s="47"/>
      <c r="GH26" s="47"/>
      <c r="GI26" s="47"/>
      <c r="GJ26" s="47"/>
      <c r="GK26" s="47"/>
      <c r="GL26" s="47"/>
      <c r="GM26" s="47"/>
      <c r="GN26" s="47"/>
      <c r="GO26" s="47"/>
      <c r="GP26" s="47"/>
      <c r="GQ26" s="47"/>
      <c r="GR26" s="47"/>
      <c r="GS26" s="47"/>
      <c r="GT26" s="47"/>
      <c r="GU26" s="47"/>
      <c r="GV26" s="47"/>
      <c r="GW26" s="47"/>
      <c r="GX26" s="47"/>
      <c r="GY26" s="47"/>
      <c r="GZ26" s="47"/>
      <c r="HA26" s="47"/>
      <c r="HB26" s="47"/>
      <c r="HC26" s="47"/>
      <c r="HD26" s="47"/>
      <c r="HE26" s="47"/>
      <c r="HF26" s="47"/>
      <c r="HG26" s="47"/>
      <c r="HH26" s="47"/>
      <c r="HI26" s="47"/>
      <c r="HJ26" s="47"/>
      <c r="HK26" s="47"/>
      <c r="HL26" s="47"/>
      <c r="HM26" s="47"/>
      <c r="HN26" s="47"/>
      <c r="HO26" s="47"/>
      <c r="HP26" s="47"/>
      <c r="HQ26" s="47"/>
      <c r="HR26" s="47"/>
      <c r="HS26" s="47"/>
      <c r="HT26" s="47"/>
      <c r="HU26" s="47"/>
      <c r="HV26" s="47"/>
      <c r="HW26" s="47"/>
      <c r="HX26" s="47"/>
      <c r="HY26" s="47"/>
      <c r="HZ26" s="47"/>
      <c r="IA26" s="47"/>
      <c r="IB26" s="47"/>
      <c r="IC26" s="47"/>
      <c r="ID26" s="47"/>
      <c r="IE26" s="47"/>
      <c r="IF26" s="47"/>
      <c r="IG26" s="47"/>
      <c r="IH26" s="47"/>
      <c r="II26" s="47"/>
      <c r="IJ26" s="47"/>
      <c r="IK26" s="47"/>
      <c r="IL26" s="47"/>
      <c r="IM26" s="47"/>
      <c r="IN26" s="47"/>
      <c r="IO26" s="47"/>
      <c r="IP26" s="47"/>
      <c r="IQ26" s="47"/>
      <c r="IR26" s="47"/>
      <c r="IS26" s="47"/>
      <c r="IT26" s="47"/>
      <c r="IU26" s="47"/>
      <c r="IV26" s="47"/>
      <c r="IW26" s="47"/>
      <c r="IX26" s="47"/>
      <c r="IY26" s="47"/>
      <c r="IZ26" s="47"/>
      <c r="JA26" s="47"/>
      <c r="JB26" s="47"/>
      <c r="JC26" s="47"/>
      <c r="JD26" s="47"/>
      <c r="JE26" s="47"/>
      <c r="JF26" s="47"/>
      <c r="JG26" s="47"/>
      <c r="JH26" s="47"/>
      <c r="JI26" s="47"/>
      <c r="JJ26" s="47"/>
      <c r="JK26" s="47"/>
      <c r="JL26" s="47"/>
      <c r="JM26" s="47"/>
      <c r="JN26" s="47"/>
      <c r="JO26" s="47"/>
      <c r="JP26" s="47"/>
      <c r="JQ26" s="47"/>
      <c r="JR26" s="47"/>
      <c r="JS26" s="47"/>
      <c r="JT26" s="47"/>
      <c r="JU26" s="47"/>
      <c r="JV26" s="47"/>
      <c r="JW26" s="47"/>
      <c r="JX26" s="47"/>
      <c r="JY26" s="47"/>
      <c r="JZ26" s="47"/>
      <c r="KA26" s="47"/>
      <c r="KB26" s="47"/>
      <c r="KC26" s="47"/>
      <c r="KD26" s="47"/>
      <c r="KE26" s="47"/>
      <c r="KF26" s="47"/>
      <c r="KG26" s="47"/>
      <c r="KH26" s="47"/>
      <c r="KI26" s="47"/>
      <c r="KJ26" s="47"/>
      <c r="KK26" s="47"/>
      <c r="KL26" s="47"/>
      <c r="KM26" s="47"/>
      <c r="KN26" s="47"/>
      <c r="KO26" s="47"/>
      <c r="KP26" s="47"/>
      <c r="KQ26" s="47"/>
      <c r="KR26" s="47"/>
      <c r="KS26" s="47"/>
      <c r="KT26" s="47"/>
      <c r="KU26" s="47"/>
      <c r="KV26" s="47"/>
      <c r="KW26" s="47"/>
      <c r="KX26" s="47"/>
      <c r="KY26" s="47"/>
      <c r="KZ26" s="47"/>
      <c r="LA26" s="47"/>
      <c r="LB26" s="47"/>
      <c r="LC26" s="47"/>
      <c r="LD26" s="47"/>
      <c r="LE26" s="47"/>
      <c r="LF26" s="47"/>
      <c r="LG26" s="47"/>
      <c r="LH26" s="47"/>
      <c r="LI26" s="47"/>
      <c r="LJ26" s="47"/>
      <c r="LK26" s="47"/>
      <c r="LL26" s="47"/>
      <c r="LM26" s="47"/>
      <c r="LN26" s="47"/>
      <c r="LO26" s="47"/>
      <c r="LP26" s="47"/>
      <c r="LQ26" s="47"/>
      <c r="LR26" s="47"/>
      <c r="LS26" s="47"/>
      <c r="LT26" s="47"/>
      <c r="LU26" s="47"/>
      <c r="LV26" s="47"/>
      <c r="LW26" s="47"/>
      <c r="LX26" s="47"/>
      <c r="LY26" s="47"/>
      <c r="LZ26" s="47"/>
      <c r="MA26" s="47"/>
      <c r="MB26" s="47"/>
      <c r="MC26" s="47"/>
      <c r="MD26" s="47"/>
      <c r="ME26" s="47"/>
      <c r="MF26" s="47"/>
      <c r="MG26" s="47"/>
      <c r="MH26" s="47"/>
      <c r="MI26" s="47"/>
      <c r="MJ26" s="47"/>
      <c r="MK26" s="47"/>
      <c r="ML26" s="47"/>
      <c r="MM26" s="47"/>
      <c r="MN26" s="47"/>
      <c r="MO26" s="47"/>
      <c r="MP26" s="47"/>
      <c r="MQ26" s="47"/>
      <c r="MR26" s="47"/>
      <c r="MS26" s="47"/>
      <c r="MT26" s="47"/>
      <c r="MU26" s="47"/>
      <c r="MV26" s="47"/>
      <c r="MW26" s="47"/>
      <c r="MX26" s="47"/>
      <c r="MY26" s="47"/>
      <c r="MZ26" s="47"/>
      <c r="NA26" s="47"/>
      <c r="NB26" s="47"/>
      <c r="NC26" s="47"/>
      <c r="ND26" s="47"/>
      <c r="NE26" s="47"/>
      <c r="NF26" s="47"/>
      <c r="NG26" s="47"/>
      <c r="NH26" s="47"/>
      <c r="NI26" s="47"/>
      <c r="NJ26" s="47"/>
      <c r="NK26" s="47"/>
      <c r="NL26" s="47"/>
      <c r="NM26" s="47"/>
      <c r="NN26" s="47"/>
      <c r="NO26" s="47"/>
      <c r="NP26" s="47"/>
      <c r="NQ26" s="47"/>
      <c r="NR26" s="47"/>
      <c r="NS26" s="47"/>
      <c r="NT26" s="47"/>
      <c r="NU26" s="47"/>
      <c r="NV26" s="47"/>
      <c r="NW26" s="47"/>
      <c r="NX26" s="47"/>
      <c r="NY26" s="47"/>
      <c r="NZ26" s="47"/>
      <c r="OA26" s="47"/>
      <c r="OB26" s="47"/>
      <c r="OC26" s="47"/>
      <c r="OD26" s="47"/>
      <c r="OE26" s="47"/>
      <c r="OF26" s="47"/>
      <c r="OG26" s="47"/>
      <c r="OH26" s="47"/>
      <c r="OI26" s="47"/>
      <c r="OJ26" s="47"/>
      <c r="OK26" s="47"/>
      <c r="OL26" s="47"/>
      <c r="OM26" s="47"/>
      <c r="ON26" s="47"/>
      <c r="OO26" s="47"/>
      <c r="OP26" s="47"/>
      <c r="OQ26" s="47"/>
      <c r="OR26" s="47"/>
      <c r="OS26" s="47"/>
      <c r="OT26" s="47"/>
      <c r="OU26" s="47"/>
      <c r="OV26" s="47"/>
      <c r="OW26" s="47"/>
      <c r="OX26" s="47"/>
      <c r="OY26" s="47"/>
      <c r="OZ26" s="47"/>
      <c r="PA26" s="47"/>
      <c r="PB26" s="47"/>
      <c r="PC26" s="47"/>
      <c r="PD26" s="47"/>
      <c r="PE26" s="47"/>
      <c r="PF26" s="47"/>
      <c r="PG26" s="47"/>
      <c r="PH26" s="47"/>
      <c r="PI26" s="47"/>
      <c r="PJ26" s="47"/>
      <c r="PK26" s="47"/>
      <c r="PL26" s="47"/>
      <c r="PM26" s="47"/>
      <c r="PN26" s="47"/>
      <c r="PO26" s="47"/>
      <c r="PP26" s="47"/>
      <c r="PQ26" s="47"/>
      <c r="PR26" s="47"/>
      <c r="PS26" s="47"/>
      <c r="PT26" s="47"/>
      <c r="PU26" s="47"/>
      <c r="PV26" s="47"/>
      <c r="PW26" s="47"/>
      <c r="PX26" s="47"/>
      <c r="PY26" s="47"/>
      <c r="PZ26" s="47"/>
      <c r="QA26" s="47"/>
      <c r="QB26" s="47"/>
      <c r="QC26" s="47"/>
      <c r="QD26" s="47"/>
      <c r="QE26" s="47"/>
      <c r="QF26" s="47"/>
      <c r="QG26" s="47"/>
      <c r="QH26" s="47"/>
      <c r="QI26" s="47"/>
      <c r="QJ26" s="47"/>
      <c r="QK26" s="47"/>
      <c r="QL26" s="47"/>
      <c r="QM26" s="47"/>
      <c r="QN26" s="47"/>
      <c r="QO26" s="47"/>
      <c r="QP26" s="47"/>
      <c r="QQ26" s="47"/>
      <c r="QR26" s="47"/>
      <c r="QS26" s="47"/>
      <c r="QT26" s="47"/>
      <c r="QU26" s="47"/>
      <c r="QV26" s="47"/>
      <c r="QW26" s="47"/>
      <c r="QX26" s="47"/>
      <c r="QY26" s="47"/>
      <c r="QZ26" s="47"/>
      <c r="RA26" s="47"/>
      <c r="RB26" s="47"/>
      <c r="RC26" s="47"/>
      <c r="RD26" s="47"/>
      <c r="RE26" s="47"/>
      <c r="RF26" s="47"/>
      <c r="RG26" s="47"/>
      <c r="RH26" s="47"/>
      <c r="RI26" s="47"/>
      <c r="RJ26" s="47"/>
      <c r="RK26" s="47"/>
      <c r="RL26" s="47"/>
      <c r="RM26" s="47"/>
      <c r="RN26" s="47"/>
      <c r="RO26" s="47"/>
      <c r="RP26" s="47"/>
      <c r="RQ26" s="47"/>
      <c r="RR26" s="47"/>
      <c r="RS26" s="47"/>
      <c r="RT26" s="47"/>
      <c r="RU26" s="47"/>
      <c r="RV26" s="47"/>
      <c r="RW26" s="47"/>
      <c r="RX26" s="47"/>
      <c r="RY26" s="47"/>
      <c r="RZ26" s="47"/>
      <c r="SA26" s="47"/>
      <c r="SB26" s="47"/>
      <c r="SC26" s="47"/>
      <c r="SD26" s="47"/>
      <c r="SE26" s="47"/>
      <c r="SF26" s="47"/>
      <c r="SG26" s="47"/>
      <c r="SH26" s="47"/>
      <c r="SI26" s="47"/>
      <c r="SJ26" s="47"/>
      <c r="SK26" s="47"/>
      <c r="SL26" s="47"/>
      <c r="SM26" s="47"/>
      <c r="SN26" s="47"/>
      <c r="SO26" s="47"/>
      <c r="SP26" s="47"/>
      <c r="SQ26" s="47"/>
      <c r="SR26" s="47"/>
      <c r="SS26" s="47"/>
      <c r="ST26" s="47"/>
      <c r="SU26" s="47"/>
      <c r="SV26" s="47"/>
      <c r="SW26" s="47"/>
      <c r="SX26" s="47"/>
      <c r="SY26" s="47"/>
      <c r="SZ26" s="47"/>
      <c r="TA26" s="47"/>
      <c r="TB26" s="47"/>
      <c r="TC26" s="47"/>
      <c r="TD26" s="47"/>
      <c r="TE26" s="47"/>
      <c r="TF26" s="47"/>
      <c r="TG26" s="47"/>
      <c r="TH26" s="47"/>
      <c r="TI26" s="47"/>
      <c r="TJ26" s="47"/>
      <c r="TK26" s="47"/>
      <c r="TL26" s="47"/>
      <c r="TM26" s="47"/>
      <c r="TN26" s="47"/>
      <c r="TO26" s="47"/>
      <c r="TP26" s="47"/>
      <c r="TQ26" s="47"/>
      <c r="TR26" s="47"/>
      <c r="TS26" s="47"/>
      <c r="TT26" s="47"/>
      <c r="TU26" s="47"/>
      <c r="TV26" s="47"/>
      <c r="TW26" s="47"/>
      <c r="TX26" s="47"/>
      <c r="TY26" s="47"/>
      <c r="TZ26" s="47"/>
      <c r="UA26" s="47"/>
      <c r="UB26" s="47"/>
      <c r="UC26" s="47"/>
      <c r="UD26" s="47"/>
      <c r="UE26" s="47"/>
      <c r="UF26" s="47"/>
      <c r="UG26" s="47"/>
      <c r="UH26" s="47"/>
      <c r="UI26" s="47"/>
      <c r="UJ26" s="47"/>
      <c r="UK26" s="47"/>
      <c r="UL26" s="47"/>
      <c r="UM26" s="47"/>
      <c r="UN26" s="47"/>
      <c r="UO26" s="47"/>
      <c r="UP26" s="47"/>
      <c r="UQ26" s="47"/>
      <c r="UR26" s="47"/>
      <c r="US26" s="47"/>
      <c r="UT26" s="47"/>
      <c r="UU26" s="47"/>
      <c r="UV26" s="47"/>
      <c r="UW26" s="47"/>
      <c r="UX26" s="47"/>
      <c r="UY26" s="47"/>
      <c r="UZ26" s="47"/>
      <c r="VA26" s="47"/>
      <c r="VB26" s="47"/>
      <c r="VC26" s="47"/>
      <c r="VD26" s="47"/>
      <c r="VE26" s="47"/>
      <c r="VF26" s="47"/>
      <c r="VG26" s="47"/>
      <c r="VH26" s="47"/>
      <c r="VI26" s="47"/>
      <c r="VJ26" s="47"/>
      <c r="VK26" s="47"/>
      <c r="VL26" s="47"/>
      <c r="VM26" s="47"/>
      <c r="VN26" s="47"/>
      <c r="VO26" s="47"/>
      <c r="VP26" s="47"/>
      <c r="VQ26" s="47"/>
      <c r="VR26" s="47"/>
      <c r="VS26" s="47"/>
      <c r="VT26" s="47"/>
      <c r="VU26" s="47"/>
      <c r="VV26" s="47"/>
      <c r="VW26" s="47"/>
      <c r="VX26" s="47"/>
      <c r="VY26" s="47"/>
      <c r="VZ26" s="47"/>
      <c r="WA26" s="47"/>
      <c r="WB26" s="47"/>
      <c r="WC26" s="47"/>
      <c r="WD26" s="47"/>
      <c r="WE26" s="47"/>
      <c r="WF26" s="47"/>
      <c r="WG26" s="47"/>
      <c r="WH26" s="47"/>
      <c r="WI26" s="47"/>
      <c r="WJ26" s="47"/>
      <c r="WK26" s="47"/>
      <c r="WL26" s="47"/>
      <c r="WM26" s="47"/>
      <c r="WN26" s="47"/>
      <c r="WO26" s="47"/>
      <c r="WP26" s="47"/>
      <c r="WQ26" s="47"/>
      <c r="WR26" s="47"/>
      <c r="WS26" s="47"/>
      <c r="WT26" s="47"/>
      <c r="WU26" s="47"/>
      <c r="WV26" s="47"/>
      <c r="WW26" s="47"/>
      <c r="WX26" s="47"/>
      <c r="WY26" s="47"/>
      <c r="WZ26" s="47"/>
      <c r="XA26" s="47"/>
      <c r="XB26" s="47"/>
      <c r="XC26" s="47"/>
      <c r="XD26" s="47"/>
      <c r="XE26" s="47"/>
      <c r="XF26" s="47"/>
      <c r="XG26" s="47"/>
      <c r="XH26" s="47"/>
      <c r="XI26" s="47"/>
      <c r="XJ26" s="47"/>
      <c r="XK26" s="47"/>
      <c r="XL26" s="47"/>
      <c r="XM26" s="47"/>
      <c r="XN26" s="47"/>
      <c r="XO26" s="47"/>
      <c r="XP26" s="47"/>
      <c r="XQ26" s="47"/>
      <c r="XR26" s="47"/>
      <c r="XS26" s="47"/>
      <c r="XT26" s="47"/>
      <c r="XU26" s="47"/>
      <c r="XV26" s="47"/>
      <c r="XW26" s="47"/>
      <c r="XX26" s="47"/>
      <c r="XY26" s="47"/>
      <c r="XZ26" s="47"/>
      <c r="YA26" s="47"/>
      <c r="YB26" s="47"/>
      <c r="YC26" s="47"/>
      <c r="YD26" s="47"/>
      <c r="YE26" s="47"/>
      <c r="YF26" s="47"/>
      <c r="YG26" s="47"/>
      <c r="YH26" s="47"/>
      <c r="YI26" s="47"/>
      <c r="YJ26" s="47"/>
      <c r="YK26" s="47"/>
      <c r="YL26" s="47"/>
      <c r="YM26" s="47"/>
      <c r="YN26" s="47"/>
      <c r="YO26" s="47"/>
      <c r="YP26" s="47"/>
      <c r="YQ26" s="47"/>
      <c r="YR26" s="47"/>
      <c r="YS26" s="47"/>
      <c r="YT26" s="47"/>
      <c r="YU26" s="47"/>
      <c r="YV26" s="47"/>
      <c r="YW26" s="47"/>
      <c r="YX26" s="47"/>
      <c r="YY26" s="47"/>
      <c r="YZ26" s="47"/>
      <c r="ZA26" s="47"/>
      <c r="ZB26" s="47"/>
      <c r="ZC26" s="47"/>
      <c r="ZD26" s="47"/>
      <c r="ZE26" s="47"/>
      <c r="ZF26" s="47"/>
      <c r="ZG26" s="47"/>
      <c r="ZH26" s="47"/>
      <c r="ZI26" s="47"/>
      <c r="ZJ26" s="47"/>
      <c r="ZK26" s="47"/>
      <c r="ZL26" s="47"/>
      <c r="ZM26" s="47"/>
      <c r="ZN26" s="47"/>
      <c r="ZO26" s="47"/>
      <c r="ZP26" s="47"/>
      <c r="ZQ26" s="47"/>
      <c r="ZR26" s="47"/>
      <c r="ZS26" s="47"/>
      <c r="ZT26" s="47"/>
      <c r="ZU26" s="47"/>
      <c r="ZV26" s="47"/>
      <c r="ZW26" s="47"/>
      <c r="ZX26" s="47"/>
      <c r="ZY26" s="47"/>
      <c r="ZZ26" s="47"/>
      <c r="AAA26" s="47"/>
      <c r="AAB26" s="47"/>
      <c r="AAC26" s="47"/>
      <c r="AAD26" s="47"/>
      <c r="AAE26" s="47"/>
      <c r="AAF26" s="47"/>
      <c r="AAG26" s="47"/>
      <c r="AAH26" s="47"/>
      <c r="AAI26" s="47"/>
      <c r="AAJ26" s="47"/>
      <c r="AAK26" s="47"/>
      <c r="AAL26" s="47"/>
      <c r="AAM26" s="47"/>
      <c r="AAN26" s="47"/>
      <c r="AAO26" s="47"/>
      <c r="AAP26" s="47"/>
      <c r="AAQ26" s="47"/>
      <c r="AAR26" s="47"/>
      <c r="AAS26" s="47"/>
      <c r="AAT26" s="47"/>
      <c r="AAU26" s="47"/>
      <c r="AAV26" s="47"/>
      <c r="AAW26" s="47"/>
      <c r="AAX26" s="47"/>
      <c r="AAY26" s="47"/>
      <c r="AAZ26" s="47"/>
      <c r="ABA26" s="47"/>
      <c r="ABB26" s="47"/>
      <c r="ABC26" s="47"/>
      <c r="ABD26" s="47"/>
      <c r="ABE26" s="47"/>
      <c r="ABF26" s="47"/>
      <c r="ABG26" s="47"/>
      <c r="ABH26" s="47"/>
      <c r="ABI26" s="47"/>
      <c r="ABJ26" s="47"/>
      <c r="ABK26" s="47"/>
      <c r="ABL26" s="47"/>
      <c r="ABM26" s="47"/>
      <c r="ABN26" s="47"/>
      <c r="ABO26" s="47"/>
      <c r="ABP26" s="47"/>
      <c r="ABQ26" s="47"/>
      <c r="ABR26" s="47"/>
      <c r="ABS26" s="47"/>
      <c r="ABT26" s="47"/>
      <c r="ABU26" s="47"/>
      <c r="ABV26" s="47"/>
      <c r="ABW26" s="47"/>
      <c r="ABX26" s="47"/>
      <c r="ABY26" s="47"/>
      <c r="ABZ26" s="47"/>
      <c r="ACA26" s="47"/>
      <c r="ACB26" s="47"/>
      <c r="ACC26" s="47"/>
      <c r="ACD26" s="47"/>
      <c r="ACE26" s="47"/>
      <c r="ACF26" s="47"/>
      <c r="ACG26" s="47"/>
      <c r="ACH26" s="47"/>
      <c r="ACI26" s="47"/>
      <c r="ACJ26" s="47"/>
      <c r="ACK26" s="47"/>
      <c r="ACL26" s="47"/>
      <c r="ACM26" s="47"/>
      <c r="ACN26" s="47"/>
      <c r="ACO26" s="47"/>
      <c r="ACP26" s="47"/>
      <c r="ACQ26" s="47"/>
      <c r="ACR26" s="47"/>
      <c r="ACS26" s="47"/>
      <c r="ACT26" s="47"/>
      <c r="ACU26" s="47"/>
      <c r="ACV26" s="47"/>
      <c r="ACW26" s="47"/>
      <c r="ACX26" s="47"/>
      <c r="ACY26" s="47"/>
      <c r="ACZ26" s="47"/>
      <c r="ADA26" s="47"/>
      <c r="ADB26" s="47"/>
      <c r="ADC26" s="47"/>
      <c r="ADD26" s="47"/>
      <c r="ADE26" s="47"/>
      <c r="ADF26" s="47"/>
      <c r="ADG26" s="47"/>
      <c r="ADH26" s="47"/>
      <c r="ADI26" s="47"/>
      <c r="ADJ26" s="47"/>
      <c r="ADK26" s="47"/>
      <c r="ADL26" s="47"/>
      <c r="ADM26" s="47"/>
      <c r="ADN26" s="47"/>
      <c r="ADO26" s="47"/>
      <c r="ADP26" s="47"/>
      <c r="ADQ26" s="47"/>
      <c r="ADR26" s="47"/>
      <c r="ADS26" s="47"/>
      <c r="ADT26" s="47"/>
      <c r="ADU26" s="47"/>
      <c r="ADV26" s="47"/>
      <c r="ADW26" s="47"/>
      <c r="ADX26" s="47"/>
      <c r="ADY26" s="47"/>
      <c r="ADZ26" s="47"/>
      <c r="AEA26" s="47"/>
      <c r="AEB26" s="47"/>
      <c r="AEC26" s="47"/>
      <c r="AED26" s="47"/>
      <c r="AEE26" s="47"/>
      <c r="AEF26" s="47"/>
      <c r="AEG26" s="47"/>
      <c r="AEH26" s="47"/>
      <c r="AEI26" s="47"/>
      <c r="AEJ26" s="47"/>
      <c r="AEK26" s="47"/>
      <c r="AEL26" s="47"/>
      <c r="AEM26" s="47"/>
      <c r="AEN26" s="47"/>
      <c r="AEO26" s="47"/>
      <c r="AEP26" s="47"/>
      <c r="AEQ26" s="47"/>
      <c r="AER26" s="47"/>
      <c r="AES26" s="47"/>
      <c r="AET26" s="47"/>
      <c r="AEU26" s="47"/>
      <c r="AEV26" s="47"/>
      <c r="AEW26" s="47"/>
      <c r="AEX26" s="47"/>
      <c r="AEY26" s="47"/>
      <c r="AEZ26" s="47"/>
      <c r="AFA26" s="47"/>
      <c r="AFB26" s="47"/>
      <c r="AFC26" s="47"/>
      <c r="AFD26" s="47"/>
      <c r="AFE26" s="47"/>
      <c r="AFF26" s="47"/>
      <c r="AFG26" s="47"/>
      <c r="AFH26" s="47"/>
      <c r="AFI26" s="47"/>
      <c r="AFJ26" s="47"/>
      <c r="AFK26" s="47"/>
      <c r="AFL26" s="47"/>
      <c r="AFM26" s="47"/>
      <c r="AFN26" s="47"/>
      <c r="AFO26" s="47"/>
      <c r="AFP26" s="47"/>
      <c r="AFQ26" s="47"/>
      <c r="AFR26" s="47"/>
      <c r="AFS26" s="47"/>
      <c r="AFT26" s="47"/>
      <c r="AFU26" s="47"/>
      <c r="AFV26" s="47"/>
      <c r="AFW26" s="47"/>
      <c r="AFX26" s="47"/>
      <c r="AFY26" s="47"/>
      <c r="AFZ26" s="47"/>
      <c r="AGA26" s="47"/>
      <c r="AGB26" s="47"/>
      <c r="AGC26" s="47"/>
      <c r="AGD26" s="47"/>
      <c r="AGE26" s="47"/>
      <c r="AGF26" s="47"/>
      <c r="AGG26" s="47"/>
      <c r="AGH26" s="47"/>
      <c r="AGI26" s="47"/>
      <c r="AGJ26" s="47"/>
      <c r="AGK26" s="47"/>
      <c r="AGL26" s="47"/>
      <c r="AGM26" s="47"/>
      <c r="AGN26" s="47"/>
      <c r="AGO26" s="47"/>
      <c r="AGP26" s="47"/>
      <c r="AGQ26" s="47"/>
      <c r="AGR26" s="47"/>
      <c r="AGS26" s="47"/>
      <c r="AGT26" s="47"/>
      <c r="AGU26" s="47"/>
      <c r="AGV26" s="47"/>
      <c r="AGW26" s="47"/>
      <c r="AGX26" s="47"/>
      <c r="AGY26" s="47"/>
      <c r="AGZ26" s="47"/>
      <c r="AHA26" s="47"/>
      <c r="AHB26" s="47"/>
      <c r="AHC26" s="47"/>
      <c r="AHD26" s="47"/>
      <c r="AHE26" s="47"/>
      <c r="AHF26" s="47"/>
      <c r="AHG26" s="47"/>
      <c r="AHH26" s="47"/>
      <c r="AHI26" s="47"/>
      <c r="AHJ26" s="47"/>
      <c r="AHK26" s="47"/>
      <c r="AHL26" s="47"/>
      <c r="AHM26" s="47"/>
      <c r="AHN26" s="47"/>
      <c r="AHO26" s="47"/>
      <c r="AHP26" s="47"/>
      <c r="AHQ26" s="47"/>
      <c r="AHR26" s="47"/>
      <c r="AHS26" s="47"/>
      <c r="AHT26" s="47"/>
      <c r="AHU26" s="47"/>
      <c r="AHV26" s="47"/>
      <c r="AHW26" s="47"/>
      <c r="AHX26" s="47"/>
      <c r="AHY26" s="47"/>
      <c r="AHZ26" s="47"/>
      <c r="AIA26" s="47"/>
      <c r="AIB26" s="47"/>
      <c r="AIC26" s="47"/>
      <c r="AID26" s="47"/>
      <c r="AIE26" s="47"/>
      <c r="AIF26" s="47"/>
      <c r="AIG26" s="47"/>
      <c r="AIH26" s="47"/>
      <c r="AII26" s="47"/>
      <c r="AIJ26" s="47"/>
      <c r="AIK26" s="47"/>
      <c r="AIL26" s="47"/>
      <c r="AIM26" s="47"/>
      <c r="AIN26" s="47"/>
      <c r="AIO26" s="47"/>
      <c r="AIP26" s="47"/>
      <c r="AIQ26" s="47"/>
      <c r="AIR26" s="47"/>
      <c r="AIS26" s="47"/>
      <c r="AIT26" s="47"/>
      <c r="AIU26" s="47"/>
      <c r="AIV26" s="47"/>
      <c r="AIW26" s="47"/>
      <c r="AIX26" s="47"/>
      <c r="AIY26" s="47"/>
      <c r="AIZ26" s="47"/>
      <c r="AJA26" s="47"/>
      <c r="AJB26" s="47"/>
      <c r="AJC26" s="47"/>
      <c r="AJD26" s="47"/>
      <c r="AJE26" s="47"/>
      <c r="AJF26" s="47"/>
      <c r="AJG26" s="47"/>
      <c r="AJH26" s="47"/>
      <c r="AJI26" s="47"/>
      <c r="AJJ26" s="47"/>
      <c r="AJK26" s="47"/>
      <c r="AJL26" s="47"/>
      <c r="AJM26" s="47"/>
      <c r="AJN26" s="47"/>
      <c r="AJO26" s="47"/>
      <c r="AJP26" s="47"/>
      <c r="AJQ26" s="47"/>
      <c r="AJR26" s="47"/>
      <c r="AJS26" s="47"/>
      <c r="AJT26" s="47"/>
      <c r="AJU26" s="47"/>
      <c r="AJV26" s="47"/>
      <c r="AJW26" s="47"/>
      <c r="AJX26" s="47"/>
      <c r="AJY26" s="47"/>
      <c r="AJZ26" s="47"/>
      <c r="AKA26" s="47"/>
      <c r="AKB26" s="47"/>
      <c r="AKC26" s="47"/>
      <c r="AKD26" s="47"/>
      <c r="AKE26" s="47"/>
      <c r="AKF26" s="47"/>
      <c r="AKG26" s="47"/>
      <c r="AKH26" s="47"/>
      <c r="AKI26" s="47"/>
      <c r="AKJ26" s="47"/>
      <c r="AKK26" s="47"/>
      <c r="AKL26" s="47"/>
      <c r="AKM26" s="47"/>
      <c r="AKN26" s="47"/>
      <c r="AKO26" s="47"/>
      <c r="AKP26" s="47"/>
      <c r="AKQ26" s="47"/>
      <c r="AKR26" s="47"/>
      <c r="AKS26" s="47"/>
      <c r="AKT26" s="47"/>
      <c r="AKU26" s="47"/>
      <c r="AKV26" s="47"/>
      <c r="AKW26" s="47"/>
      <c r="AKX26" s="47"/>
      <c r="AKY26" s="47"/>
      <c r="AKZ26" s="47"/>
      <c r="ALA26" s="47"/>
      <c r="ALB26" s="47"/>
      <c r="ALC26" s="47"/>
      <c r="ALD26" s="47"/>
      <c r="ALE26" s="47"/>
      <c r="ALF26" s="47"/>
      <c r="ALG26" s="47"/>
      <c r="ALH26" s="47"/>
      <c r="ALI26" s="47"/>
      <c r="ALJ26" s="47"/>
      <c r="ALK26" s="47"/>
      <c r="ALL26" s="47"/>
      <c r="ALM26" s="47"/>
      <c r="ALN26" s="47"/>
      <c r="ALO26" s="47"/>
      <c r="ALP26" s="47"/>
      <c r="ALQ26" s="47"/>
      <c r="ALR26" s="47"/>
      <c r="ALS26" s="47"/>
      <c r="ALT26" s="47"/>
      <c r="ALU26" s="47"/>
      <c r="ALV26" s="47"/>
      <c r="ALW26" s="47"/>
      <c r="ALX26" s="47"/>
      <c r="ALY26" s="47"/>
      <c r="ALZ26" s="47"/>
      <c r="AMA26" s="47"/>
      <c r="AMB26" s="47"/>
      <c r="AMC26" s="47"/>
      <c r="AMD26" s="47"/>
      <c r="AME26" s="47"/>
      <c r="AMF26" s="47"/>
      <c r="AMG26" s="47"/>
      <c r="AMH26" s="47"/>
      <c r="AMI26" s="47"/>
      <c r="AMJ26" s="47"/>
      <c r="AMK26" s="47"/>
      <c r="AML26" s="47"/>
      <c r="AMM26" s="47"/>
      <c r="AMN26" s="47"/>
      <c r="AMO26" s="47"/>
      <c r="AMP26" s="47"/>
      <c r="AMQ26" s="47"/>
      <c r="AMR26" s="47"/>
      <c r="AMS26" s="47"/>
      <c r="AMT26" s="47"/>
      <c r="AMU26" s="47"/>
      <c r="AMV26" s="47"/>
      <c r="AMW26" s="47"/>
      <c r="AMX26" s="47"/>
      <c r="AMY26" s="47"/>
      <c r="AMZ26" s="47"/>
      <c r="ANA26" s="47"/>
      <c r="ANB26" s="47"/>
      <c r="ANC26" s="47"/>
      <c r="AND26" s="47"/>
      <c r="ANE26" s="47"/>
      <c r="ANF26" s="47"/>
      <c r="ANG26" s="47"/>
      <c r="ANH26" s="47"/>
      <c r="ANI26" s="47"/>
      <c r="ANJ26" s="47"/>
      <c r="ANK26" s="47"/>
      <c r="ANL26" s="47"/>
      <c r="ANM26" s="47"/>
      <c r="ANN26" s="47"/>
      <c r="ANO26" s="47"/>
      <c r="ANP26" s="47"/>
      <c r="ANQ26" s="47"/>
      <c r="ANR26" s="47"/>
      <c r="ANS26" s="47"/>
      <c r="ANT26" s="47"/>
      <c r="ANU26" s="47"/>
      <c r="ANV26" s="47"/>
      <c r="ANW26" s="47"/>
      <c r="ANX26" s="47"/>
      <c r="ANY26" s="47"/>
      <c r="ANZ26" s="47"/>
      <c r="AOA26" s="47"/>
      <c r="AOB26" s="47"/>
      <c r="AOC26" s="47"/>
      <c r="AOD26" s="47"/>
      <c r="AOE26" s="47"/>
      <c r="AOF26" s="47"/>
      <c r="AOG26" s="47"/>
      <c r="AOH26" s="47"/>
      <c r="AOI26" s="47"/>
      <c r="AOJ26" s="47"/>
      <c r="AOK26" s="47"/>
      <c r="AOL26" s="47"/>
      <c r="AOM26" s="47"/>
      <c r="AON26" s="47"/>
      <c r="AOO26" s="47"/>
      <c r="AOP26" s="47"/>
      <c r="AOQ26" s="47"/>
      <c r="AOR26" s="47"/>
      <c r="AOS26" s="47"/>
      <c r="AOT26" s="47"/>
      <c r="AOU26" s="47"/>
      <c r="AOV26" s="47"/>
      <c r="AOW26" s="47"/>
      <c r="AOX26" s="47"/>
      <c r="AOY26" s="47"/>
      <c r="AOZ26" s="47"/>
      <c r="APA26" s="47"/>
      <c r="APB26" s="47"/>
      <c r="APC26" s="47"/>
      <c r="APD26" s="47"/>
      <c r="APE26" s="47"/>
      <c r="APF26" s="47"/>
      <c r="APG26" s="47"/>
      <c r="APH26" s="47"/>
      <c r="API26" s="47"/>
      <c r="APJ26" s="47"/>
      <c r="APK26" s="47"/>
      <c r="APL26" s="47"/>
      <c r="APM26" s="47"/>
      <c r="APN26" s="47"/>
      <c r="APO26" s="47"/>
      <c r="APP26" s="47"/>
      <c r="APQ26" s="47"/>
      <c r="APR26" s="47"/>
      <c r="APS26" s="47"/>
      <c r="APT26" s="47"/>
      <c r="APU26" s="47"/>
      <c r="APV26" s="47"/>
      <c r="APW26" s="47"/>
      <c r="APX26" s="47"/>
      <c r="APY26" s="47"/>
      <c r="APZ26" s="47"/>
      <c r="AQA26" s="47"/>
      <c r="AQB26" s="47"/>
      <c r="AQC26" s="47"/>
      <c r="AQD26" s="47"/>
      <c r="AQE26" s="47"/>
      <c r="AQF26" s="47"/>
      <c r="AQG26" s="47"/>
      <c r="AQH26" s="47"/>
      <c r="AQI26" s="47"/>
      <c r="AQJ26" s="47"/>
      <c r="AQK26" s="47"/>
      <c r="AQL26" s="47"/>
      <c r="AQM26" s="47"/>
      <c r="AQN26" s="47"/>
      <c r="AQO26" s="47"/>
      <c r="AQP26" s="47"/>
      <c r="AQQ26" s="47"/>
      <c r="AQR26" s="47"/>
      <c r="AQS26" s="47"/>
      <c r="AQT26" s="47"/>
      <c r="AQU26" s="47"/>
      <c r="AQV26" s="47"/>
      <c r="AQW26" s="47"/>
      <c r="AQX26" s="47"/>
      <c r="AQY26" s="47"/>
      <c r="AQZ26" s="47"/>
      <c r="ARA26" s="47"/>
      <c r="ARB26" s="47"/>
      <c r="ARC26" s="47"/>
      <c r="ARD26" s="47"/>
      <c r="ARE26" s="47"/>
      <c r="ARF26" s="47"/>
      <c r="ARG26" s="47"/>
      <c r="ARH26" s="47"/>
      <c r="ARI26" s="47"/>
      <c r="ARJ26" s="47"/>
      <c r="ARK26" s="47"/>
      <c r="ARL26" s="47"/>
      <c r="ARM26" s="47"/>
      <c r="ARN26" s="47"/>
      <c r="ARO26" s="47"/>
      <c r="ARP26" s="47"/>
      <c r="ARQ26" s="47"/>
      <c r="ARR26" s="47"/>
      <c r="ARS26" s="47"/>
      <c r="ART26" s="47"/>
      <c r="ARU26" s="47"/>
      <c r="ARV26" s="47"/>
      <c r="ARW26" s="47"/>
      <c r="ARX26" s="47"/>
      <c r="ARY26" s="47"/>
      <c r="ARZ26" s="47"/>
      <c r="ASA26" s="47"/>
      <c r="ASB26" s="47"/>
      <c r="ASC26" s="47"/>
      <c r="ASD26" s="47"/>
      <c r="ASE26" s="47"/>
      <c r="ASF26" s="47"/>
      <c r="ASG26" s="47"/>
      <c r="ASH26" s="47"/>
      <c r="ASI26" s="47"/>
      <c r="ASJ26" s="47"/>
      <c r="ASK26" s="47"/>
      <c r="ASL26" s="47"/>
      <c r="ASM26" s="47"/>
      <c r="ASN26" s="47"/>
      <c r="ASO26" s="47"/>
      <c r="ASP26" s="47"/>
      <c r="ASQ26" s="47"/>
      <c r="ASR26" s="47"/>
      <c r="ASS26" s="47"/>
      <c r="AST26" s="47"/>
      <c r="ASU26" s="47"/>
      <c r="ASV26" s="47"/>
      <c r="ASW26" s="47"/>
      <c r="ASX26" s="47"/>
      <c r="ASY26" s="47"/>
      <c r="ASZ26" s="47"/>
      <c r="ATA26" s="47"/>
      <c r="ATB26" s="47"/>
      <c r="ATC26" s="47"/>
      <c r="ATD26" s="47"/>
      <c r="ATE26" s="47"/>
      <c r="ATF26" s="47"/>
      <c r="ATG26" s="47"/>
      <c r="ATH26" s="47"/>
      <c r="ATI26" s="47"/>
      <c r="ATJ26" s="47"/>
      <c r="ATK26" s="47"/>
      <c r="ATL26" s="47"/>
      <c r="ATM26" s="47"/>
      <c r="ATN26" s="47"/>
      <c r="ATO26" s="47"/>
      <c r="ATP26" s="47"/>
      <c r="ATQ26" s="47"/>
      <c r="ATR26" s="47"/>
      <c r="ATS26" s="47"/>
      <c r="ATT26" s="47"/>
      <c r="ATU26" s="47"/>
      <c r="ATV26" s="47"/>
      <c r="ATW26" s="47"/>
      <c r="ATX26" s="47"/>
      <c r="ATY26" s="47"/>
      <c r="ATZ26" s="47"/>
      <c r="AUA26" s="47"/>
      <c r="AUB26" s="47"/>
      <c r="AUC26" s="47"/>
      <c r="AUD26" s="47"/>
      <c r="AUE26" s="47"/>
      <c r="AUF26" s="47"/>
      <c r="AUG26" s="47"/>
      <c r="AUH26" s="47"/>
      <c r="AUI26" s="47"/>
      <c r="AUJ26" s="47"/>
      <c r="AUK26" s="47"/>
      <c r="AUL26" s="47"/>
      <c r="AUM26" s="47"/>
      <c r="AUN26" s="47"/>
      <c r="AUO26" s="47"/>
      <c r="AUP26" s="47"/>
      <c r="AUQ26" s="47"/>
      <c r="AUR26" s="47"/>
      <c r="AUS26" s="47"/>
      <c r="AUT26" s="47"/>
      <c r="AUU26" s="47"/>
      <c r="AUV26" s="47"/>
      <c r="AUW26" s="47"/>
      <c r="AUX26" s="47"/>
      <c r="AUY26" s="47"/>
      <c r="AUZ26" s="47"/>
      <c r="AVA26" s="47"/>
      <c r="AVB26" s="47"/>
      <c r="AVC26" s="47"/>
      <c r="AVD26" s="47"/>
      <c r="AVE26" s="47"/>
      <c r="AVF26" s="47"/>
      <c r="AVG26" s="47"/>
      <c r="AVH26" s="47"/>
      <c r="AVI26" s="47"/>
      <c r="AVJ26" s="47"/>
      <c r="AVK26" s="47"/>
      <c r="AVL26" s="47"/>
      <c r="AVM26" s="47"/>
      <c r="AVN26" s="47"/>
      <c r="AVO26" s="47"/>
      <c r="AVP26" s="47"/>
      <c r="AVQ26" s="47"/>
      <c r="AVR26" s="47"/>
      <c r="AVS26" s="47"/>
      <c r="AVT26" s="47"/>
      <c r="AVU26" s="47"/>
      <c r="AVV26" s="47"/>
      <c r="AVW26" s="47"/>
      <c r="AVX26" s="47"/>
      <c r="AVY26" s="47"/>
      <c r="AVZ26" s="47"/>
      <c r="AWA26" s="47"/>
      <c r="AWB26" s="47"/>
      <c r="AWC26" s="47"/>
      <c r="AWD26" s="47"/>
      <c r="AWE26" s="47"/>
      <c r="AWF26" s="47"/>
      <c r="AWG26" s="47"/>
      <c r="AWH26" s="47"/>
      <c r="AWI26" s="47"/>
      <c r="AWJ26" s="47"/>
      <c r="AWK26" s="47"/>
      <c r="AWL26" s="47"/>
      <c r="AWM26" s="47"/>
      <c r="AWN26" s="47"/>
      <c r="AWO26" s="47"/>
      <c r="AWP26" s="47"/>
      <c r="AWQ26" s="47"/>
      <c r="AWR26" s="47"/>
      <c r="AWS26" s="47"/>
      <c r="AWT26" s="47"/>
      <c r="AWU26" s="47"/>
      <c r="AWV26" s="47"/>
      <c r="AWW26" s="47"/>
      <c r="AWX26" s="47"/>
      <c r="AWY26" s="47"/>
      <c r="AWZ26" s="47"/>
      <c r="AXA26" s="47"/>
      <c r="AXB26" s="47"/>
      <c r="AXC26" s="47"/>
      <c r="AXD26" s="47"/>
      <c r="AXE26" s="47"/>
      <c r="AXF26" s="47"/>
      <c r="AXG26" s="47"/>
      <c r="AXH26" s="47"/>
      <c r="AXI26" s="47"/>
      <c r="AXJ26" s="47"/>
      <c r="AXK26" s="47"/>
      <c r="AXL26" s="47"/>
      <c r="AXM26" s="47"/>
      <c r="AXN26" s="47"/>
      <c r="AXO26" s="47"/>
      <c r="AXP26" s="47"/>
      <c r="AXQ26" s="47"/>
      <c r="AXR26" s="47"/>
      <c r="AXS26" s="47"/>
      <c r="AXT26" s="47"/>
      <c r="AXU26" s="47"/>
      <c r="AXV26" s="47"/>
      <c r="AXW26" s="47"/>
      <c r="AXX26" s="47"/>
      <c r="AXY26" s="47"/>
      <c r="AXZ26" s="47"/>
      <c r="AYA26" s="47"/>
      <c r="AYB26" s="47"/>
      <c r="AYC26" s="47"/>
      <c r="AYD26" s="47"/>
      <c r="AYE26" s="47"/>
      <c r="AYF26" s="47"/>
      <c r="AYG26" s="47"/>
      <c r="AYH26" s="47"/>
      <c r="AYI26" s="47"/>
      <c r="AYJ26" s="47"/>
      <c r="AYK26" s="47"/>
      <c r="AYL26" s="47"/>
      <c r="AYM26" s="47"/>
      <c r="AYN26" s="47"/>
      <c r="AYO26" s="47"/>
      <c r="AYP26" s="47"/>
      <c r="AYQ26" s="47"/>
      <c r="AYR26" s="47"/>
      <c r="AYS26" s="47"/>
      <c r="AYT26" s="47"/>
      <c r="AYU26" s="47"/>
      <c r="AYV26" s="47"/>
      <c r="AYW26" s="47"/>
      <c r="AYX26" s="47"/>
      <c r="AYY26" s="47"/>
      <c r="AYZ26" s="47"/>
      <c r="AZA26" s="47"/>
      <c r="AZB26" s="47"/>
      <c r="AZC26" s="47"/>
      <c r="AZD26" s="47"/>
      <c r="AZE26" s="47"/>
      <c r="AZF26" s="47"/>
      <c r="AZG26" s="47"/>
      <c r="AZH26" s="47"/>
      <c r="AZI26" s="47"/>
      <c r="AZJ26" s="47"/>
      <c r="AZK26" s="47"/>
      <c r="AZL26" s="47"/>
      <c r="AZM26" s="47"/>
      <c r="AZN26" s="47"/>
      <c r="AZO26" s="47"/>
      <c r="AZP26" s="47"/>
      <c r="AZQ26" s="47"/>
      <c r="AZR26" s="47"/>
      <c r="AZS26" s="47"/>
      <c r="AZT26" s="47"/>
      <c r="AZU26" s="47"/>
      <c r="AZV26" s="47"/>
      <c r="AZW26" s="47"/>
      <c r="AZX26" s="47"/>
      <c r="AZY26" s="47"/>
      <c r="AZZ26" s="47"/>
      <c r="BAA26" s="47"/>
      <c r="BAB26" s="47"/>
      <c r="BAC26" s="47"/>
      <c r="BAD26" s="47"/>
      <c r="BAE26" s="47"/>
      <c r="BAF26" s="47"/>
      <c r="BAG26" s="47"/>
      <c r="BAH26" s="47"/>
      <c r="BAI26" s="47"/>
      <c r="BAJ26" s="47"/>
      <c r="BAK26" s="47"/>
      <c r="BAL26" s="47"/>
      <c r="BAM26" s="47"/>
      <c r="BAN26" s="47"/>
      <c r="BAO26" s="47"/>
      <c r="BAP26" s="47"/>
      <c r="BAQ26" s="47"/>
      <c r="BAR26" s="47"/>
      <c r="BAS26" s="47"/>
      <c r="BAT26" s="47"/>
      <c r="BAU26" s="47"/>
      <c r="BAV26" s="47"/>
      <c r="BAW26" s="47"/>
      <c r="BAX26" s="47"/>
      <c r="BAY26" s="47"/>
      <c r="BAZ26" s="47"/>
      <c r="BBA26" s="47"/>
      <c r="BBB26" s="47"/>
      <c r="BBC26" s="47"/>
      <c r="BBD26" s="47"/>
      <c r="BBE26" s="47"/>
      <c r="BBF26" s="47"/>
      <c r="BBG26" s="47"/>
      <c r="BBH26" s="47"/>
      <c r="BBI26" s="47"/>
      <c r="BBJ26" s="47"/>
      <c r="BBK26" s="47"/>
      <c r="BBL26" s="47"/>
      <c r="BBM26" s="47"/>
      <c r="BBN26" s="47"/>
      <c r="BBO26" s="47"/>
      <c r="BBP26" s="47"/>
      <c r="BBQ26" s="47"/>
      <c r="BBR26" s="47"/>
      <c r="BBS26" s="47"/>
      <c r="BBT26" s="47"/>
      <c r="BBU26" s="47"/>
      <c r="BBV26" s="47"/>
      <c r="BBW26" s="47"/>
      <c r="BBX26" s="47"/>
      <c r="BBY26" s="47"/>
      <c r="BBZ26" s="47"/>
      <c r="BCA26" s="47"/>
      <c r="BCB26" s="47"/>
      <c r="BCC26" s="47"/>
      <c r="BCD26" s="47"/>
      <c r="BCE26" s="47"/>
      <c r="BCF26" s="47"/>
      <c r="BCG26" s="47"/>
      <c r="BCH26" s="47"/>
      <c r="BCI26" s="47"/>
      <c r="BCJ26" s="47"/>
      <c r="BCK26" s="47"/>
      <c r="BCL26" s="47"/>
      <c r="BCM26" s="47"/>
      <c r="BCN26" s="47"/>
      <c r="BCO26" s="47"/>
      <c r="BCP26" s="47"/>
      <c r="BCQ26" s="47"/>
      <c r="BCR26" s="47"/>
      <c r="BCS26" s="47"/>
      <c r="BCT26" s="47"/>
      <c r="BCU26" s="47"/>
      <c r="BCV26" s="47"/>
      <c r="BCW26" s="47"/>
      <c r="BCX26" s="47"/>
      <c r="BCY26" s="47"/>
      <c r="BCZ26" s="47"/>
      <c r="BDA26" s="47"/>
      <c r="BDB26" s="47"/>
      <c r="BDC26" s="47"/>
      <c r="BDD26" s="47"/>
      <c r="BDE26" s="47"/>
      <c r="BDF26" s="47"/>
      <c r="BDG26" s="47"/>
      <c r="BDH26" s="47"/>
      <c r="BDI26" s="47"/>
      <c r="BDJ26" s="47"/>
      <c r="BDK26" s="47"/>
      <c r="BDL26" s="47"/>
      <c r="BDM26" s="47"/>
      <c r="BDN26" s="47"/>
      <c r="BDO26" s="47"/>
      <c r="BDP26" s="47"/>
      <c r="BDQ26" s="47"/>
      <c r="BDR26" s="47"/>
      <c r="BDS26" s="47"/>
      <c r="BDT26" s="47"/>
      <c r="BDU26" s="47"/>
      <c r="BDV26" s="47"/>
      <c r="BDW26" s="47"/>
      <c r="BDX26" s="47"/>
      <c r="BDY26" s="47"/>
      <c r="BDZ26" s="47"/>
      <c r="BEA26" s="47"/>
      <c r="BEB26" s="47"/>
      <c r="BEC26" s="47"/>
      <c r="BED26" s="47"/>
      <c r="BEE26" s="47"/>
      <c r="BEF26" s="47"/>
      <c r="BEG26" s="47"/>
      <c r="BEH26" s="47"/>
      <c r="BEI26" s="47"/>
      <c r="BEJ26" s="47"/>
      <c r="BEK26" s="47"/>
      <c r="BEL26" s="47"/>
      <c r="BEM26" s="47"/>
      <c r="BEN26" s="47"/>
      <c r="BEO26" s="47"/>
      <c r="BEP26" s="47"/>
      <c r="BEQ26" s="47"/>
      <c r="BER26" s="47"/>
      <c r="BES26" s="47"/>
      <c r="BET26" s="47"/>
      <c r="BEU26" s="47"/>
      <c r="BEV26" s="47"/>
      <c r="BEW26" s="47"/>
      <c r="BEX26" s="47"/>
      <c r="BEY26" s="47"/>
      <c r="BEZ26" s="47"/>
      <c r="BFA26" s="47"/>
      <c r="BFB26" s="47"/>
      <c r="BFC26" s="47"/>
      <c r="BFD26" s="47"/>
      <c r="BFE26" s="47"/>
      <c r="BFF26" s="47"/>
      <c r="BFG26" s="47"/>
      <c r="BFH26" s="47"/>
      <c r="BFI26" s="47"/>
      <c r="BFJ26" s="47"/>
      <c r="BFK26" s="47"/>
      <c r="BFL26" s="47"/>
      <c r="BFM26" s="47"/>
      <c r="BFN26" s="47"/>
      <c r="BFO26" s="47"/>
      <c r="BFP26" s="47"/>
      <c r="BFQ26" s="47"/>
      <c r="BFR26" s="47"/>
      <c r="BFS26" s="47"/>
      <c r="BFT26" s="47"/>
      <c r="BFU26" s="47"/>
      <c r="BFV26" s="47"/>
      <c r="BFW26" s="47"/>
      <c r="BFX26" s="47"/>
      <c r="BFY26" s="47"/>
      <c r="BFZ26" s="47"/>
      <c r="BGA26" s="47"/>
      <c r="BGB26" s="47"/>
      <c r="BGC26" s="47"/>
      <c r="BGD26" s="47"/>
      <c r="BGE26" s="47"/>
      <c r="BGF26" s="47"/>
      <c r="BGG26" s="47"/>
      <c r="BGH26" s="47"/>
      <c r="BGI26" s="47"/>
      <c r="BGJ26" s="47"/>
      <c r="BGK26" s="47"/>
      <c r="BGL26" s="47"/>
      <c r="BGM26" s="47"/>
      <c r="BGN26" s="47"/>
      <c r="BGO26" s="47"/>
      <c r="BGP26" s="47"/>
      <c r="BGQ26" s="47"/>
      <c r="BGR26" s="47"/>
      <c r="BGS26" s="47"/>
      <c r="BGT26" s="47"/>
      <c r="BGU26" s="47"/>
      <c r="BGV26" s="47"/>
      <c r="BGW26" s="47"/>
      <c r="BGX26" s="47"/>
      <c r="BGY26" s="47"/>
      <c r="BGZ26" s="47"/>
      <c r="BHA26" s="47"/>
      <c r="BHB26" s="47"/>
      <c r="BHC26" s="47"/>
      <c r="BHD26" s="47"/>
      <c r="BHE26" s="47"/>
      <c r="BHF26" s="47"/>
      <c r="BHG26" s="47"/>
      <c r="BHH26" s="47"/>
      <c r="BHI26" s="47"/>
      <c r="BHJ26" s="47"/>
      <c r="BHK26" s="47"/>
      <c r="BHL26" s="47"/>
      <c r="BHM26" s="47"/>
      <c r="BHN26" s="47"/>
      <c r="BHO26" s="47"/>
      <c r="BHP26" s="47"/>
      <c r="BHQ26" s="47"/>
      <c r="BHR26" s="47"/>
      <c r="BHS26" s="47"/>
    </row>
    <row r="27" spans="1:1579" s="46" customFormat="1" x14ac:dyDescent="0.3">
      <c r="A27" s="18">
        <f t="shared" si="1"/>
        <v>25</v>
      </c>
      <c r="B27" s="36" t="s">
        <v>85</v>
      </c>
      <c r="C27" s="87"/>
      <c r="D27" s="9">
        <v>20</v>
      </c>
      <c r="E27" s="21"/>
      <c r="F27" s="8">
        <f t="shared" si="4"/>
        <v>0</v>
      </c>
      <c r="G27" s="23">
        <v>0.21</v>
      </c>
      <c r="H27" s="8">
        <f t="shared" si="5"/>
        <v>0</v>
      </c>
      <c r="I27" s="73"/>
      <c r="J27" s="22"/>
      <c r="K27" s="22"/>
      <c r="L27" s="22"/>
      <c r="M27" s="22"/>
      <c r="N27" s="47"/>
      <c r="O27" s="52"/>
      <c r="P27" s="53"/>
      <c r="Q27" s="53"/>
      <c r="R27" s="54"/>
      <c r="S27" s="55"/>
      <c r="T27" s="55"/>
      <c r="U27" s="55"/>
      <c r="V27" s="57"/>
      <c r="W27" s="56"/>
      <c r="X27" s="57"/>
      <c r="Y27" s="58"/>
      <c r="Z27" s="58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7"/>
      <c r="DN27" s="47"/>
      <c r="DO27" s="47"/>
      <c r="DP27" s="47"/>
      <c r="DQ27" s="47"/>
      <c r="DR27" s="47"/>
      <c r="DS27" s="47"/>
      <c r="DT27" s="47"/>
      <c r="DU27" s="47"/>
      <c r="DV27" s="47"/>
      <c r="DW27" s="47"/>
      <c r="DX27" s="47"/>
      <c r="DY27" s="47"/>
      <c r="DZ27" s="47"/>
      <c r="EA27" s="47"/>
      <c r="EB27" s="47"/>
      <c r="EC27" s="47"/>
      <c r="ED27" s="47"/>
      <c r="EE27" s="47"/>
      <c r="EF27" s="47"/>
      <c r="EG27" s="47"/>
      <c r="EH27" s="47"/>
      <c r="EI27" s="47"/>
      <c r="EJ27" s="47"/>
      <c r="EK27" s="47"/>
      <c r="EL27" s="47"/>
      <c r="EM27" s="47"/>
      <c r="EN27" s="47"/>
      <c r="EO27" s="47"/>
      <c r="EP27" s="47"/>
      <c r="EQ27" s="47"/>
      <c r="ER27" s="47"/>
      <c r="ES27" s="47"/>
      <c r="ET27" s="47"/>
      <c r="EU27" s="47"/>
      <c r="EV27" s="47"/>
      <c r="EW27" s="47"/>
      <c r="EX27" s="47"/>
      <c r="EY27" s="47"/>
      <c r="EZ27" s="47"/>
      <c r="FA27" s="47"/>
      <c r="FB27" s="47"/>
      <c r="FC27" s="47"/>
      <c r="FD27" s="47"/>
      <c r="FE27" s="47"/>
      <c r="FF27" s="47"/>
      <c r="FG27" s="47"/>
      <c r="FH27" s="47"/>
      <c r="FI27" s="47"/>
      <c r="FJ27" s="47"/>
      <c r="FK27" s="47"/>
      <c r="FL27" s="47"/>
      <c r="FM27" s="47"/>
      <c r="FN27" s="47"/>
      <c r="FO27" s="47"/>
      <c r="FP27" s="47"/>
      <c r="FQ27" s="47"/>
      <c r="FR27" s="47"/>
      <c r="FS27" s="47"/>
      <c r="FT27" s="47"/>
      <c r="FU27" s="47"/>
      <c r="FV27" s="47"/>
      <c r="FW27" s="47"/>
      <c r="FX27" s="47"/>
      <c r="FY27" s="47"/>
      <c r="FZ27" s="47"/>
      <c r="GA27" s="47"/>
      <c r="GB27" s="47"/>
      <c r="GC27" s="47"/>
      <c r="GD27" s="47"/>
      <c r="GE27" s="47"/>
      <c r="GF27" s="47"/>
      <c r="GG27" s="47"/>
      <c r="GH27" s="47"/>
      <c r="GI27" s="47"/>
      <c r="GJ27" s="47"/>
      <c r="GK27" s="47"/>
      <c r="GL27" s="47"/>
      <c r="GM27" s="47"/>
      <c r="GN27" s="47"/>
      <c r="GO27" s="47"/>
      <c r="GP27" s="47"/>
      <c r="GQ27" s="47"/>
      <c r="GR27" s="47"/>
      <c r="GS27" s="47"/>
      <c r="GT27" s="47"/>
      <c r="GU27" s="47"/>
      <c r="GV27" s="47"/>
      <c r="GW27" s="47"/>
      <c r="GX27" s="47"/>
      <c r="GY27" s="47"/>
      <c r="GZ27" s="47"/>
      <c r="HA27" s="47"/>
      <c r="HB27" s="47"/>
      <c r="HC27" s="47"/>
      <c r="HD27" s="47"/>
      <c r="HE27" s="47"/>
      <c r="HF27" s="47"/>
      <c r="HG27" s="47"/>
      <c r="HH27" s="47"/>
      <c r="HI27" s="47"/>
      <c r="HJ27" s="47"/>
      <c r="HK27" s="47"/>
      <c r="HL27" s="47"/>
      <c r="HM27" s="47"/>
      <c r="HN27" s="47"/>
      <c r="HO27" s="47"/>
      <c r="HP27" s="47"/>
      <c r="HQ27" s="47"/>
      <c r="HR27" s="47"/>
      <c r="HS27" s="47"/>
      <c r="HT27" s="47"/>
      <c r="HU27" s="47"/>
      <c r="HV27" s="47"/>
      <c r="HW27" s="47"/>
      <c r="HX27" s="47"/>
      <c r="HY27" s="47"/>
      <c r="HZ27" s="47"/>
      <c r="IA27" s="47"/>
      <c r="IB27" s="47"/>
      <c r="IC27" s="47"/>
      <c r="ID27" s="47"/>
      <c r="IE27" s="47"/>
      <c r="IF27" s="47"/>
      <c r="IG27" s="47"/>
      <c r="IH27" s="47"/>
      <c r="II27" s="47"/>
      <c r="IJ27" s="47"/>
      <c r="IK27" s="47"/>
      <c r="IL27" s="47"/>
      <c r="IM27" s="47"/>
      <c r="IN27" s="47"/>
      <c r="IO27" s="47"/>
      <c r="IP27" s="47"/>
      <c r="IQ27" s="47"/>
      <c r="IR27" s="47"/>
      <c r="IS27" s="47"/>
      <c r="IT27" s="47"/>
      <c r="IU27" s="47"/>
      <c r="IV27" s="47"/>
      <c r="IW27" s="47"/>
      <c r="IX27" s="47"/>
      <c r="IY27" s="47"/>
      <c r="IZ27" s="47"/>
      <c r="JA27" s="47"/>
      <c r="JB27" s="47"/>
      <c r="JC27" s="47"/>
      <c r="JD27" s="47"/>
      <c r="JE27" s="47"/>
      <c r="JF27" s="47"/>
      <c r="JG27" s="47"/>
      <c r="JH27" s="47"/>
      <c r="JI27" s="47"/>
      <c r="JJ27" s="47"/>
      <c r="JK27" s="47"/>
      <c r="JL27" s="47"/>
      <c r="JM27" s="47"/>
      <c r="JN27" s="47"/>
      <c r="JO27" s="47"/>
      <c r="JP27" s="47"/>
      <c r="JQ27" s="47"/>
      <c r="JR27" s="47"/>
      <c r="JS27" s="47"/>
      <c r="JT27" s="47"/>
      <c r="JU27" s="47"/>
      <c r="JV27" s="47"/>
      <c r="JW27" s="47"/>
      <c r="JX27" s="47"/>
      <c r="JY27" s="47"/>
      <c r="JZ27" s="47"/>
      <c r="KA27" s="47"/>
      <c r="KB27" s="47"/>
      <c r="KC27" s="47"/>
      <c r="KD27" s="47"/>
      <c r="KE27" s="47"/>
      <c r="KF27" s="47"/>
      <c r="KG27" s="47"/>
      <c r="KH27" s="47"/>
      <c r="KI27" s="47"/>
      <c r="KJ27" s="47"/>
      <c r="KK27" s="47"/>
      <c r="KL27" s="47"/>
      <c r="KM27" s="47"/>
      <c r="KN27" s="47"/>
      <c r="KO27" s="47"/>
      <c r="KP27" s="47"/>
      <c r="KQ27" s="47"/>
      <c r="KR27" s="47"/>
      <c r="KS27" s="47"/>
      <c r="KT27" s="47"/>
      <c r="KU27" s="47"/>
      <c r="KV27" s="47"/>
      <c r="KW27" s="47"/>
      <c r="KX27" s="47"/>
      <c r="KY27" s="47"/>
      <c r="KZ27" s="47"/>
      <c r="LA27" s="47"/>
      <c r="LB27" s="47"/>
      <c r="LC27" s="47"/>
      <c r="LD27" s="47"/>
      <c r="LE27" s="47"/>
      <c r="LF27" s="47"/>
      <c r="LG27" s="47"/>
      <c r="LH27" s="47"/>
      <c r="LI27" s="47"/>
      <c r="LJ27" s="47"/>
      <c r="LK27" s="47"/>
      <c r="LL27" s="47"/>
      <c r="LM27" s="47"/>
      <c r="LN27" s="47"/>
      <c r="LO27" s="47"/>
      <c r="LP27" s="47"/>
      <c r="LQ27" s="47"/>
      <c r="LR27" s="47"/>
      <c r="LS27" s="47"/>
      <c r="LT27" s="47"/>
      <c r="LU27" s="47"/>
      <c r="LV27" s="47"/>
      <c r="LW27" s="47"/>
      <c r="LX27" s="47"/>
      <c r="LY27" s="47"/>
      <c r="LZ27" s="47"/>
      <c r="MA27" s="47"/>
      <c r="MB27" s="47"/>
      <c r="MC27" s="47"/>
      <c r="MD27" s="47"/>
      <c r="ME27" s="47"/>
      <c r="MF27" s="47"/>
      <c r="MG27" s="47"/>
      <c r="MH27" s="47"/>
      <c r="MI27" s="47"/>
      <c r="MJ27" s="47"/>
      <c r="MK27" s="47"/>
      <c r="ML27" s="47"/>
      <c r="MM27" s="47"/>
      <c r="MN27" s="47"/>
      <c r="MO27" s="47"/>
      <c r="MP27" s="47"/>
      <c r="MQ27" s="47"/>
      <c r="MR27" s="47"/>
      <c r="MS27" s="47"/>
      <c r="MT27" s="47"/>
      <c r="MU27" s="47"/>
      <c r="MV27" s="47"/>
      <c r="MW27" s="47"/>
      <c r="MX27" s="47"/>
      <c r="MY27" s="47"/>
      <c r="MZ27" s="47"/>
      <c r="NA27" s="47"/>
      <c r="NB27" s="47"/>
      <c r="NC27" s="47"/>
      <c r="ND27" s="47"/>
      <c r="NE27" s="47"/>
      <c r="NF27" s="47"/>
      <c r="NG27" s="47"/>
      <c r="NH27" s="47"/>
      <c r="NI27" s="47"/>
      <c r="NJ27" s="47"/>
      <c r="NK27" s="47"/>
      <c r="NL27" s="47"/>
      <c r="NM27" s="47"/>
      <c r="NN27" s="47"/>
      <c r="NO27" s="47"/>
      <c r="NP27" s="47"/>
      <c r="NQ27" s="47"/>
      <c r="NR27" s="47"/>
      <c r="NS27" s="47"/>
      <c r="NT27" s="47"/>
      <c r="NU27" s="47"/>
      <c r="NV27" s="47"/>
      <c r="NW27" s="47"/>
      <c r="NX27" s="47"/>
      <c r="NY27" s="47"/>
      <c r="NZ27" s="47"/>
      <c r="OA27" s="47"/>
      <c r="OB27" s="47"/>
      <c r="OC27" s="47"/>
      <c r="OD27" s="47"/>
      <c r="OE27" s="47"/>
      <c r="OF27" s="47"/>
      <c r="OG27" s="47"/>
      <c r="OH27" s="47"/>
      <c r="OI27" s="47"/>
      <c r="OJ27" s="47"/>
      <c r="OK27" s="47"/>
      <c r="OL27" s="47"/>
      <c r="OM27" s="47"/>
      <c r="ON27" s="47"/>
      <c r="OO27" s="47"/>
      <c r="OP27" s="47"/>
      <c r="OQ27" s="47"/>
      <c r="OR27" s="47"/>
      <c r="OS27" s="47"/>
      <c r="OT27" s="47"/>
      <c r="OU27" s="47"/>
      <c r="OV27" s="47"/>
      <c r="OW27" s="47"/>
      <c r="OX27" s="47"/>
      <c r="OY27" s="47"/>
      <c r="OZ27" s="47"/>
      <c r="PA27" s="47"/>
      <c r="PB27" s="47"/>
      <c r="PC27" s="47"/>
      <c r="PD27" s="47"/>
      <c r="PE27" s="47"/>
      <c r="PF27" s="47"/>
      <c r="PG27" s="47"/>
      <c r="PH27" s="47"/>
      <c r="PI27" s="47"/>
      <c r="PJ27" s="47"/>
      <c r="PK27" s="47"/>
      <c r="PL27" s="47"/>
      <c r="PM27" s="47"/>
      <c r="PN27" s="47"/>
      <c r="PO27" s="47"/>
      <c r="PP27" s="47"/>
      <c r="PQ27" s="47"/>
      <c r="PR27" s="47"/>
      <c r="PS27" s="47"/>
      <c r="PT27" s="47"/>
      <c r="PU27" s="47"/>
      <c r="PV27" s="47"/>
      <c r="PW27" s="47"/>
      <c r="PX27" s="47"/>
      <c r="PY27" s="47"/>
      <c r="PZ27" s="47"/>
      <c r="QA27" s="47"/>
      <c r="QB27" s="47"/>
      <c r="QC27" s="47"/>
      <c r="QD27" s="47"/>
      <c r="QE27" s="47"/>
      <c r="QF27" s="47"/>
      <c r="QG27" s="47"/>
      <c r="QH27" s="47"/>
      <c r="QI27" s="47"/>
      <c r="QJ27" s="47"/>
      <c r="QK27" s="47"/>
      <c r="QL27" s="47"/>
      <c r="QM27" s="47"/>
      <c r="QN27" s="47"/>
      <c r="QO27" s="47"/>
      <c r="QP27" s="47"/>
      <c r="QQ27" s="47"/>
      <c r="QR27" s="47"/>
      <c r="QS27" s="47"/>
      <c r="QT27" s="47"/>
      <c r="QU27" s="47"/>
      <c r="QV27" s="47"/>
      <c r="QW27" s="47"/>
      <c r="QX27" s="47"/>
      <c r="QY27" s="47"/>
      <c r="QZ27" s="47"/>
      <c r="RA27" s="47"/>
      <c r="RB27" s="47"/>
      <c r="RC27" s="47"/>
      <c r="RD27" s="47"/>
      <c r="RE27" s="47"/>
      <c r="RF27" s="47"/>
      <c r="RG27" s="47"/>
      <c r="RH27" s="47"/>
      <c r="RI27" s="47"/>
      <c r="RJ27" s="47"/>
      <c r="RK27" s="47"/>
      <c r="RL27" s="47"/>
      <c r="RM27" s="47"/>
      <c r="RN27" s="47"/>
      <c r="RO27" s="47"/>
      <c r="RP27" s="47"/>
      <c r="RQ27" s="47"/>
      <c r="RR27" s="47"/>
      <c r="RS27" s="47"/>
      <c r="RT27" s="47"/>
      <c r="RU27" s="47"/>
      <c r="RV27" s="47"/>
      <c r="RW27" s="47"/>
      <c r="RX27" s="47"/>
      <c r="RY27" s="47"/>
      <c r="RZ27" s="47"/>
      <c r="SA27" s="47"/>
      <c r="SB27" s="47"/>
      <c r="SC27" s="47"/>
      <c r="SD27" s="47"/>
      <c r="SE27" s="47"/>
      <c r="SF27" s="47"/>
      <c r="SG27" s="47"/>
      <c r="SH27" s="47"/>
      <c r="SI27" s="47"/>
      <c r="SJ27" s="47"/>
      <c r="SK27" s="47"/>
      <c r="SL27" s="47"/>
      <c r="SM27" s="47"/>
      <c r="SN27" s="47"/>
      <c r="SO27" s="47"/>
      <c r="SP27" s="47"/>
      <c r="SQ27" s="47"/>
      <c r="SR27" s="47"/>
      <c r="SS27" s="47"/>
      <c r="ST27" s="47"/>
      <c r="SU27" s="47"/>
      <c r="SV27" s="47"/>
      <c r="SW27" s="47"/>
      <c r="SX27" s="47"/>
      <c r="SY27" s="47"/>
      <c r="SZ27" s="47"/>
      <c r="TA27" s="47"/>
      <c r="TB27" s="47"/>
      <c r="TC27" s="47"/>
      <c r="TD27" s="47"/>
      <c r="TE27" s="47"/>
      <c r="TF27" s="47"/>
      <c r="TG27" s="47"/>
      <c r="TH27" s="47"/>
      <c r="TI27" s="47"/>
      <c r="TJ27" s="47"/>
      <c r="TK27" s="47"/>
      <c r="TL27" s="47"/>
      <c r="TM27" s="47"/>
      <c r="TN27" s="47"/>
      <c r="TO27" s="47"/>
      <c r="TP27" s="47"/>
      <c r="TQ27" s="47"/>
      <c r="TR27" s="47"/>
      <c r="TS27" s="47"/>
      <c r="TT27" s="47"/>
      <c r="TU27" s="47"/>
      <c r="TV27" s="47"/>
      <c r="TW27" s="47"/>
      <c r="TX27" s="47"/>
      <c r="TY27" s="47"/>
      <c r="TZ27" s="47"/>
      <c r="UA27" s="47"/>
      <c r="UB27" s="47"/>
      <c r="UC27" s="47"/>
      <c r="UD27" s="47"/>
      <c r="UE27" s="47"/>
      <c r="UF27" s="47"/>
      <c r="UG27" s="47"/>
      <c r="UH27" s="47"/>
      <c r="UI27" s="47"/>
      <c r="UJ27" s="47"/>
      <c r="UK27" s="47"/>
      <c r="UL27" s="47"/>
      <c r="UM27" s="47"/>
      <c r="UN27" s="47"/>
      <c r="UO27" s="47"/>
      <c r="UP27" s="47"/>
      <c r="UQ27" s="47"/>
      <c r="UR27" s="47"/>
      <c r="US27" s="47"/>
      <c r="UT27" s="47"/>
      <c r="UU27" s="47"/>
      <c r="UV27" s="47"/>
      <c r="UW27" s="47"/>
      <c r="UX27" s="47"/>
      <c r="UY27" s="47"/>
      <c r="UZ27" s="47"/>
      <c r="VA27" s="47"/>
      <c r="VB27" s="47"/>
      <c r="VC27" s="47"/>
      <c r="VD27" s="47"/>
      <c r="VE27" s="47"/>
      <c r="VF27" s="47"/>
      <c r="VG27" s="47"/>
      <c r="VH27" s="47"/>
      <c r="VI27" s="47"/>
      <c r="VJ27" s="47"/>
      <c r="VK27" s="47"/>
      <c r="VL27" s="47"/>
      <c r="VM27" s="47"/>
      <c r="VN27" s="47"/>
      <c r="VO27" s="47"/>
      <c r="VP27" s="47"/>
      <c r="VQ27" s="47"/>
      <c r="VR27" s="47"/>
      <c r="VS27" s="47"/>
      <c r="VT27" s="47"/>
      <c r="VU27" s="47"/>
      <c r="VV27" s="47"/>
      <c r="VW27" s="47"/>
      <c r="VX27" s="47"/>
      <c r="VY27" s="47"/>
      <c r="VZ27" s="47"/>
      <c r="WA27" s="47"/>
      <c r="WB27" s="47"/>
      <c r="WC27" s="47"/>
      <c r="WD27" s="47"/>
      <c r="WE27" s="47"/>
      <c r="WF27" s="47"/>
      <c r="WG27" s="47"/>
      <c r="WH27" s="47"/>
      <c r="WI27" s="47"/>
      <c r="WJ27" s="47"/>
      <c r="WK27" s="47"/>
      <c r="WL27" s="47"/>
      <c r="WM27" s="47"/>
      <c r="WN27" s="47"/>
      <c r="WO27" s="47"/>
      <c r="WP27" s="47"/>
      <c r="WQ27" s="47"/>
      <c r="WR27" s="47"/>
      <c r="WS27" s="47"/>
      <c r="WT27" s="47"/>
      <c r="WU27" s="47"/>
      <c r="WV27" s="47"/>
      <c r="WW27" s="47"/>
      <c r="WX27" s="47"/>
      <c r="WY27" s="47"/>
      <c r="WZ27" s="47"/>
      <c r="XA27" s="47"/>
      <c r="XB27" s="47"/>
      <c r="XC27" s="47"/>
      <c r="XD27" s="47"/>
      <c r="XE27" s="47"/>
      <c r="XF27" s="47"/>
      <c r="XG27" s="47"/>
      <c r="XH27" s="47"/>
      <c r="XI27" s="47"/>
      <c r="XJ27" s="47"/>
      <c r="XK27" s="47"/>
      <c r="XL27" s="47"/>
      <c r="XM27" s="47"/>
      <c r="XN27" s="47"/>
      <c r="XO27" s="47"/>
      <c r="XP27" s="47"/>
      <c r="XQ27" s="47"/>
      <c r="XR27" s="47"/>
      <c r="XS27" s="47"/>
      <c r="XT27" s="47"/>
      <c r="XU27" s="47"/>
      <c r="XV27" s="47"/>
      <c r="XW27" s="47"/>
      <c r="XX27" s="47"/>
      <c r="XY27" s="47"/>
      <c r="XZ27" s="47"/>
      <c r="YA27" s="47"/>
      <c r="YB27" s="47"/>
      <c r="YC27" s="47"/>
      <c r="YD27" s="47"/>
      <c r="YE27" s="47"/>
      <c r="YF27" s="47"/>
      <c r="YG27" s="47"/>
      <c r="YH27" s="47"/>
      <c r="YI27" s="47"/>
      <c r="YJ27" s="47"/>
      <c r="YK27" s="47"/>
      <c r="YL27" s="47"/>
      <c r="YM27" s="47"/>
      <c r="YN27" s="47"/>
      <c r="YO27" s="47"/>
      <c r="YP27" s="47"/>
      <c r="YQ27" s="47"/>
      <c r="YR27" s="47"/>
      <c r="YS27" s="47"/>
      <c r="YT27" s="47"/>
      <c r="YU27" s="47"/>
      <c r="YV27" s="47"/>
      <c r="YW27" s="47"/>
      <c r="YX27" s="47"/>
      <c r="YY27" s="47"/>
      <c r="YZ27" s="47"/>
      <c r="ZA27" s="47"/>
      <c r="ZB27" s="47"/>
      <c r="ZC27" s="47"/>
      <c r="ZD27" s="47"/>
      <c r="ZE27" s="47"/>
      <c r="ZF27" s="47"/>
      <c r="ZG27" s="47"/>
      <c r="ZH27" s="47"/>
      <c r="ZI27" s="47"/>
      <c r="ZJ27" s="47"/>
      <c r="ZK27" s="47"/>
      <c r="ZL27" s="47"/>
      <c r="ZM27" s="47"/>
      <c r="ZN27" s="47"/>
      <c r="ZO27" s="47"/>
      <c r="ZP27" s="47"/>
      <c r="ZQ27" s="47"/>
      <c r="ZR27" s="47"/>
      <c r="ZS27" s="47"/>
      <c r="ZT27" s="47"/>
      <c r="ZU27" s="47"/>
      <c r="ZV27" s="47"/>
      <c r="ZW27" s="47"/>
      <c r="ZX27" s="47"/>
      <c r="ZY27" s="47"/>
      <c r="ZZ27" s="47"/>
      <c r="AAA27" s="47"/>
      <c r="AAB27" s="47"/>
      <c r="AAC27" s="47"/>
      <c r="AAD27" s="47"/>
      <c r="AAE27" s="47"/>
      <c r="AAF27" s="47"/>
      <c r="AAG27" s="47"/>
      <c r="AAH27" s="47"/>
      <c r="AAI27" s="47"/>
      <c r="AAJ27" s="47"/>
      <c r="AAK27" s="47"/>
      <c r="AAL27" s="47"/>
      <c r="AAM27" s="47"/>
      <c r="AAN27" s="47"/>
      <c r="AAO27" s="47"/>
      <c r="AAP27" s="47"/>
      <c r="AAQ27" s="47"/>
      <c r="AAR27" s="47"/>
      <c r="AAS27" s="47"/>
      <c r="AAT27" s="47"/>
      <c r="AAU27" s="47"/>
      <c r="AAV27" s="47"/>
      <c r="AAW27" s="47"/>
      <c r="AAX27" s="47"/>
      <c r="AAY27" s="47"/>
      <c r="AAZ27" s="47"/>
      <c r="ABA27" s="47"/>
      <c r="ABB27" s="47"/>
      <c r="ABC27" s="47"/>
      <c r="ABD27" s="47"/>
      <c r="ABE27" s="47"/>
      <c r="ABF27" s="47"/>
      <c r="ABG27" s="47"/>
      <c r="ABH27" s="47"/>
      <c r="ABI27" s="47"/>
      <c r="ABJ27" s="47"/>
      <c r="ABK27" s="47"/>
      <c r="ABL27" s="47"/>
      <c r="ABM27" s="47"/>
      <c r="ABN27" s="47"/>
      <c r="ABO27" s="47"/>
      <c r="ABP27" s="47"/>
      <c r="ABQ27" s="47"/>
      <c r="ABR27" s="47"/>
      <c r="ABS27" s="47"/>
      <c r="ABT27" s="47"/>
      <c r="ABU27" s="47"/>
      <c r="ABV27" s="47"/>
      <c r="ABW27" s="47"/>
      <c r="ABX27" s="47"/>
      <c r="ABY27" s="47"/>
      <c r="ABZ27" s="47"/>
      <c r="ACA27" s="47"/>
      <c r="ACB27" s="47"/>
      <c r="ACC27" s="47"/>
      <c r="ACD27" s="47"/>
      <c r="ACE27" s="47"/>
      <c r="ACF27" s="47"/>
      <c r="ACG27" s="47"/>
      <c r="ACH27" s="47"/>
      <c r="ACI27" s="47"/>
      <c r="ACJ27" s="47"/>
      <c r="ACK27" s="47"/>
      <c r="ACL27" s="47"/>
      <c r="ACM27" s="47"/>
      <c r="ACN27" s="47"/>
      <c r="ACO27" s="47"/>
      <c r="ACP27" s="47"/>
      <c r="ACQ27" s="47"/>
      <c r="ACR27" s="47"/>
      <c r="ACS27" s="47"/>
      <c r="ACT27" s="47"/>
      <c r="ACU27" s="47"/>
      <c r="ACV27" s="47"/>
      <c r="ACW27" s="47"/>
      <c r="ACX27" s="47"/>
      <c r="ACY27" s="47"/>
      <c r="ACZ27" s="47"/>
      <c r="ADA27" s="47"/>
      <c r="ADB27" s="47"/>
      <c r="ADC27" s="47"/>
      <c r="ADD27" s="47"/>
      <c r="ADE27" s="47"/>
      <c r="ADF27" s="47"/>
      <c r="ADG27" s="47"/>
      <c r="ADH27" s="47"/>
      <c r="ADI27" s="47"/>
      <c r="ADJ27" s="47"/>
      <c r="ADK27" s="47"/>
      <c r="ADL27" s="47"/>
      <c r="ADM27" s="47"/>
      <c r="ADN27" s="47"/>
      <c r="ADO27" s="47"/>
      <c r="ADP27" s="47"/>
      <c r="ADQ27" s="47"/>
      <c r="ADR27" s="47"/>
      <c r="ADS27" s="47"/>
      <c r="ADT27" s="47"/>
      <c r="ADU27" s="47"/>
      <c r="ADV27" s="47"/>
      <c r="ADW27" s="47"/>
      <c r="ADX27" s="47"/>
      <c r="ADY27" s="47"/>
      <c r="ADZ27" s="47"/>
      <c r="AEA27" s="47"/>
      <c r="AEB27" s="47"/>
      <c r="AEC27" s="47"/>
      <c r="AED27" s="47"/>
      <c r="AEE27" s="47"/>
      <c r="AEF27" s="47"/>
      <c r="AEG27" s="47"/>
      <c r="AEH27" s="47"/>
      <c r="AEI27" s="47"/>
      <c r="AEJ27" s="47"/>
      <c r="AEK27" s="47"/>
      <c r="AEL27" s="47"/>
      <c r="AEM27" s="47"/>
      <c r="AEN27" s="47"/>
      <c r="AEO27" s="47"/>
      <c r="AEP27" s="47"/>
      <c r="AEQ27" s="47"/>
      <c r="AER27" s="47"/>
      <c r="AES27" s="47"/>
      <c r="AET27" s="47"/>
      <c r="AEU27" s="47"/>
      <c r="AEV27" s="47"/>
      <c r="AEW27" s="47"/>
      <c r="AEX27" s="47"/>
      <c r="AEY27" s="47"/>
      <c r="AEZ27" s="47"/>
      <c r="AFA27" s="47"/>
      <c r="AFB27" s="47"/>
      <c r="AFC27" s="47"/>
      <c r="AFD27" s="47"/>
      <c r="AFE27" s="47"/>
      <c r="AFF27" s="47"/>
      <c r="AFG27" s="47"/>
      <c r="AFH27" s="47"/>
      <c r="AFI27" s="47"/>
      <c r="AFJ27" s="47"/>
      <c r="AFK27" s="47"/>
      <c r="AFL27" s="47"/>
      <c r="AFM27" s="47"/>
      <c r="AFN27" s="47"/>
      <c r="AFO27" s="47"/>
      <c r="AFP27" s="47"/>
      <c r="AFQ27" s="47"/>
      <c r="AFR27" s="47"/>
      <c r="AFS27" s="47"/>
      <c r="AFT27" s="47"/>
      <c r="AFU27" s="47"/>
      <c r="AFV27" s="47"/>
      <c r="AFW27" s="47"/>
      <c r="AFX27" s="47"/>
      <c r="AFY27" s="47"/>
      <c r="AFZ27" s="47"/>
      <c r="AGA27" s="47"/>
      <c r="AGB27" s="47"/>
      <c r="AGC27" s="47"/>
      <c r="AGD27" s="47"/>
      <c r="AGE27" s="47"/>
      <c r="AGF27" s="47"/>
      <c r="AGG27" s="47"/>
      <c r="AGH27" s="47"/>
      <c r="AGI27" s="47"/>
      <c r="AGJ27" s="47"/>
      <c r="AGK27" s="47"/>
      <c r="AGL27" s="47"/>
      <c r="AGM27" s="47"/>
      <c r="AGN27" s="47"/>
      <c r="AGO27" s="47"/>
      <c r="AGP27" s="47"/>
      <c r="AGQ27" s="47"/>
      <c r="AGR27" s="47"/>
      <c r="AGS27" s="47"/>
      <c r="AGT27" s="47"/>
      <c r="AGU27" s="47"/>
      <c r="AGV27" s="47"/>
      <c r="AGW27" s="47"/>
      <c r="AGX27" s="47"/>
      <c r="AGY27" s="47"/>
      <c r="AGZ27" s="47"/>
      <c r="AHA27" s="47"/>
      <c r="AHB27" s="47"/>
      <c r="AHC27" s="47"/>
      <c r="AHD27" s="47"/>
      <c r="AHE27" s="47"/>
      <c r="AHF27" s="47"/>
      <c r="AHG27" s="47"/>
      <c r="AHH27" s="47"/>
      <c r="AHI27" s="47"/>
      <c r="AHJ27" s="47"/>
      <c r="AHK27" s="47"/>
      <c r="AHL27" s="47"/>
      <c r="AHM27" s="47"/>
      <c r="AHN27" s="47"/>
      <c r="AHO27" s="47"/>
      <c r="AHP27" s="47"/>
      <c r="AHQ27" s="47"/>
      <c r="AHR27" s="47"/>
      <c r="AHS27" s="47"/>
      <c r="AHT27" s="47"/>
      <c r="AHU27" s="47"/>
      <c r="AHV27" s="47"/>
      <c r="AHW27" s="47"/>
      <c r="AHX27" s="47"/>
      <c r="AHY27" s="47"/>
      <c r="AHZ27" s="47"/>
      <c r="AIA27" s="47"/>
      <c r="AIB27" s="47"/>
      <c r="AIC27" s="47"/>
      <c r="AID27" s="47"/>
      <c r="AIE27" s="47"/>
      <c r="AIF27" s="47"/>
      <c r="AIG27" s="47"/>
      <c r="AIH27" s="47"/>
      <c r="AII27" s="47"/>
      <c r="AIJ27" s="47"/>
      <c r="AIK27" s="47"/>
      <c r="AIL27" s="47"/>
      <c r="AIM27" s="47"/>
      <c r="AIN27" s="47"/>
      <c r="AIO27" s="47"/>
      <c r="AIP27" s="47"/>
      <c r="AIQ27" s="47"/>
      <c r="AIR27" s="47"/>
      <c r="AIS27" s="47"/>
      <c r="AIT27" s="47"/>
      <c r="AIU27" s="47"/>
      <c r="AIV27" s="47"/>
      <c r="AIW27" s="47"/>
      <c r="AIX27" s="47"/>
      <c r="AIY27" s="47"/>
      <c r="AIZ27" s="47"/>
      <c r="AJA27" s="47"/>
      <c r="AJB27" s="47"/>
      <c r="AJC27" s="47"/>
      <c r="AJD27" s="47"/>
      <c r="AJE27" s="47"/>
      <c r="AJF27" s="47"/>
      <c r="AJG27" s="47"/>
      <c r="AJH27" s="47"/>
      <c r="AJI27" s="47"/>
      <c r="AJJ27" s="47"/>
      <c r="AJK27" s="47"/>
      <c r="AJL27" s="47"/>
      <c r="AJM27" s="47"/>
      <c r="AJN27" s="47"/>
      <c r="AJO27" s="47"/>
      <c r="AJP27" s="47"/>
      <c r="AJQ27" s="47"/>
      <c r="AJR27" s="47"/>
      <c r="AJS27" s="47"/>
      <c r="AJT27" s="47"/>
      <c r="AJU27" s="47"/>
      <c r="AJV27" s="47"/>
      <c r="AJW27" s="47"/>
      <c r="AJX27" s="47"/>
      <c r="AJY27" s="47"/>
      <c r="AJZ27" s="47"/>
      <c r="AKA27" s="47"/>
      <c r="AKB27" s="47"/>
      <c r="AKC27" s="47"/>
      <c r="AKD27" s="47"/>
      <c r="AKE27" s="47"/>
      <c r="AKF27" s="47"/>
      <c r="AKG27" s="47"/>
      <c r="AKH27" s="47"/>
      <c r="AKI27" s="47"/>
      <c r="AKJ27" s="47"/>
      <c r="AKK27" s="47"/>
      <c r="AKL27" s="47"/>
      <c r="AKM27" s="47"/>
      <c r="AKN27" s="47"/>
      <c r="AKO27" s="47"/>
      <c r="AKP27" s="47"/>
      <c r="AKQ27" s="47"/>
      <c r="AKR27" s="47"/>
      <c r="AKS27" s="47"/>
      <c r="AKT27" s="47"/>
      <c r="AKU27" s="47"/>
      <c r="AKV27" s="47"/>
      <c r="AKW27" s="47"/>
      <c r="AKX27" s="47"/>
      <c r="AKY27" s="47"/>
      <c r="AKZ27" s="47"/>
      <c r="ALA27" s="47"/>
      <c r="ALB27" s="47"/>
      <c r="ALC27" s="47"/>
      <c r="ALD27" s="47"/>
      <c r="ALE27" s="47"/>
      <c r="ALF27" s="47"/>
      <c r="ALG27" s="47"/>
      <c r="ALH27" s="47"/>
      <c r="ALI27" s="47"/>
      <c r="ALJ27" s="47"/>
      <c r="ALK27" s="47"/>
      <c r="ALL27" s="47"/>
      <c r="ALM27" s="47"/>
      <c r="ALN27" s="47"/>
      <c r="ALO27" s="47"/>
      <c r="ALP27" s="47"/>
      <c r="ALQ27" s="47"/>
      <c r="ALR27" s="47"/>
      <c r="ALS27" s="47"/>
      <c r="ALT27" s="47"/>
      <c r="ALU27" s="47"/>
      <c r="ALV27" s="47"/>
      <c r="ALW27" s="47"/>
      <c r="ALX27" s="47"/>
      <c r="ALY27" s="47"/>
      <c r="ALZ27" s="47"/>
      <c r="AMA27" s="47"/>
      <c r="AMB27" s="47"/>
      <c r="AMC27" s="47"/>
      <c r="AMD27" s="47"/>
      <c r="AME27" s="47"/>
      <c r="AMF27" s="47"/>
      <c r="AMG27" s="47"/>
      <c r="AMH27" s="47"/>
      <c r="AMI27" s="47"/>
      <c r="AMJ27" s="47"/>
      <c r="AMK27" s="47"/>
      <c r="AML27" s="47"/>
      <c r="AMM27" s="47"/>
      <c r="AMN27" s="47"/>
      <c r="AMO27" s="47"/>
      <c r="AMP27" s="47"/>
      <c r="AMQ27" s="47"/>
      <c r="AMR27" s="47"/>
      <c r="AMS27" s="47"/>
      <c r="AMT27" s="47"/>
      <c r="AMU27" s="47"/>
      <c r="AMV27" s="47"/>
      <c r="AMW27" s="47"/>
      <c r="AMX27" s="47"/>
      <c r="AMY27" s="47"/>
      <c r="AMZ27" s="47"/>
      <c r="ANA27" s="47"/>
      <c r="ANB27" s="47"/>
      <c r="ANC27" s="47"/>
      <c r="AND27" s="47"/>
      <c r="ANE27" s="47"/>
      <c r="ANF27" s="47"/>
      <c r="ANG27" s="47"/>
      <c r="ANH27" s="47"/>
      <c r="ANI27" s="47"/>
      <c r="ANJ27" s="47"/>
      <c r="ANK27" s="47"/>
      <c r="ANL27" s="47"/>
      <c r="ANM27" s="47"/>
      <c r="ANN27" s="47"/>
      <c r="ANO27" s="47"/>
      <c r="ANP27" s="47"/>
      <c r="ANQ27" s="47"/>
      <c r="ANR27" s="47"/>
      <c r="ANS27" s="47"/>
      <c r="ANT27" s="47"/>
      <c r="ANU27" s="47"/>
      <c r="ANV27" s="47"/>
      <c r="ANW27" s="47"/>
      <c r="ANX27" s="47"/>
      <c r="ANY27" s="47"/>
      <c r="ANZ27" s="47"/>
      <c r="AOA27" s="47"/>
      <c r="AOB27" s="47"/>
      <c r="AOC27" s="47"/>
      <c r="AOD27" s="47"/>
      <c r="AOE27" s="47"/>
      <c r="AOF27" s="47"/>
      <c r="AOG27" s="47"/>
      <c r="AOH27" s="47"/>
      <c r="AOI27" s="47"/>
      <c r="AOJ27" s="47"/>
      <c r="AOK27" s="47"/>
      <c r="AOL27" s="47"/>
      <c r="AOM27" s="47"/>
      <c r="AON27" s="47"/>
      <c r="AOO27" s="47"/>
      <c r="AOP27" s="47"/>
      <c r="AOQ27" s="47"/>
      <c r="AOR27" s="47"/>
      <c r="AOS27" s="47"/>
      <c r="AOT27" s="47"/>
      <c r="AOU27" s="47"/>
      <c r="AOV27" s="47"/>
      <c r="AOW27" s="47"/>
      <c r="AOX27" s="47"/>
      <c r="AOY27" s="47"/>
      <c r="AOZ27" s="47"/>
      <c r="APA27" s="47"/>
      <c r="APB27" s="47"/>
      <c r="APC27" s="47"/>
      <c r="APD27" s="47"/>
      <c r="APE27" s="47"/>
      <c r="APF27" s="47"/>
      <c r="APG27" s="47"/>
      <c r="APH27" s="47"/>
      <c r="API27" s="47"/>
      <c r="APJ27" s="47"/>
      <c r="APK27" s="47"/>
      <c r="APL27" s="47"/>
      <c r="APM27" s="47"/>
      <c r="APN27" s="47"/>
      <c r="APO27" s="47"/>
      <c r="APP27" s="47"/>
      <c r="APQ27" s="47"/>
      <c r="APR27" s="47"/>
      <c r="APS27" s="47"/>
      <c r="APT27" s="47"/>
      <c r="APU27" s="47"/>
      <c r="APV27" s="47"/>
      <c r="APW27" s="47"/>
      <c r="APX27" s="47"/>
      <c r="APY27" s="47"/>
      <c r="APZ27" s="47"/>
      <c r="AQA27" s="47"/>
      <c r="AQB27" s="47"/>
      <c r="AQC27" s="47"/>
      <c r="AQD27" s="47"/>
      <c r="AQE27" s="47"/>
      <c r="AQF27" s="47"/>
      <c r="AQG27" s="47"/>
      <c r="AQH27" s="47"/>
      <c r="AQI27" s="47"/>
      <c r="AQJ27" s="47"/>
      <c r="AQK27" s="47"/>
      <c r="AQL27" s="47"/>
      <c r="AQM27" s="47"/>
      <c r="AQN27" s="47"/>
      <c r="AQO27" s="47"/>
      <c r="AQP27" s="47"/>
      <c r="AQQ27" s="47"/>
      <c r="AQR27" s="47"/>
      <c r="AQS27" s="47"/>
      <c r="AQT27" s="47"/>
      <c r="AQU27" s="47"/>
      <c r="AQV27" s="47"/>
      <c r="AQW27" s="47"/>
      <c r="AQX27" s="47"/>
      <c r="AQY27" s="47"/>
      <c r="AQZ27" s="47"/>
      <c r="ARA27" s="47"/>
      <c r="ARB27" s="47"/>
      <c r="ARC27" s="47"/>
      <c r="ARD27" s="47"/>
      <c r="ARE27" s="47"/>
      <c r="ARF27" s="47"/>
      <c r="ARG27" s="47"/>
      <c r="ARH27" s="47"/>
      <c r="ARI27" s="47"/>
      <c r="ARJ27" s="47"/>
      <c r="ARK27" s="47"/>
      <c r="ARL27" s="47"/>
      <c r="ARM27" s="47"/>
      <c r="ARN27" s="47"/>
      <c r="ARO27" s="47"/>
      <c r="ARP27" s="47"/>
      <c r="ARQ27" s="47"/>
      <c r="ARR27" s="47"/>
      <c r="ARS27" s="47"/>
      <c r="ART27" s="47"/>
      <c r="ARU27" s="47"/>
      <c r="ARV27" s="47"/>
      <c r="ARW27" s="47"/>
      <c r="ARX27" s="47"/>
      <c r="ARY27" s="47"/>
      <c r="ARZ27" s="47"/>
      <c r="ASA27" s="47"/>
      <c r="ASB27" s="47"/>
      <c r="ASC27" s="47"/>
      <c r="ASD27" s="47"/>
      <c r="ASE27" s="47"/>
      <c r="ASF27" s="47"/>
      <c r="ASG27" s="47"/>
      <c r="ASH27" s="47"/>
      <c r="ASI27" s="47"/>
      <c r="ASJ27" s="47"/>
      <c r="ASK27" s="47"/>
      <c r="ASL27" s="47"/>
      <c r="ASM27" s="47"/>
      <c r="ASN27" s="47"/>
      <c r="ASO27" s="47"/>
      <c r="ASP27" s="47"/>
      <c r="ASQ27" s="47"/>
      <c r="ASR27" s="47"/>
      <c r="ASS27" s="47"/>
      <c r="AST27" s="47"/>
      <c r="ASU27" s="47"/>
      <c r="ASV27" s="47"/>
      <c r="ASW27" s="47"/>
      <c r="ASX27" s="47"/>
      <c r="ASY27" s="47"/>
      <c r="ASZ27" s="47"/>
      <c r="ATA27" s="47"/>
      <c r="ATB27" s="47"/>
      <c r="ATC27" s="47"/>
      <c r="ATD27" s="47"/>
      <c r="ATE27" s="47"/>
      <c r="ATF27" s="47"/>
      <c r="ATG27" s="47"/>
      <c r="ATH27" s="47"/>
      <c r="ATI27" s="47"/>
      <c r="ATJ27" s="47"/>
      <c r="ATK27" s="47"/>
      <c r="ATL27" s="47"/>
      <c r="ATM27" s="47"/>
      <c r="ATN27" s="47"/>
      <c r="ATO27" s="47"/>
      <c r="ATP27" s="47"/>
      <c r="ATQ27" s="47"/>
      <c r="ATR27" s="47"/>
      <c r="ATS27" s="47"/>
      <c r="ATT27" s="47"/>
      <c r="ATU27" s="47"/>
      <c r="ATV27" s="47"/>
      <c r="ATW27" s="47"/>
      <c r="ATX27" s="47"/>
      <c r="ATY27" s="47"/>
      <c r="ATZ27" s="47"/>
      <c r="AUA27" s="47"/>
      <c r="AUB27" s="47"/>
      <c r="AUC27" s="47"/>
      <c r="AUD27" s="47"/>
      <c r="AUE27" s="47"/>
      <c r="AUF27" s="47"/>
      <c r="AUG27" s="47"/>
      <c r="AUH27" s="47"/>
      <c r="AUI27" s="47"/>
      <c r="AUJ27" s="47"/>
      <c r="AUK27" s="47"/>
      <c r="AUL27" s="47"/>
      <c r="AUM27" s="47"/>
      <c r="AUN27" s="47"/>
      <c r="AUO27" s="47"/>
      <c r="AUP27" s="47"/>
      <c r="AUQ27" s="47"/>
      <c r="AUR27" s="47"/>
      <c r="AUS27" s="47"/>
      <c r="AUT27" s="47"/>
      <c r="AUU27" s="47"/>
      <c r="AUV27" s="47"/>
      <c r="AUW27" s="47"/>
      <c r="AUX27" s="47"/>
      <c r="AUY27" s="47"/>
      <c r="AUZ27" s="47"/>
      <c r="AVA27" s="47"/>
      <c r="AVB27" s="47"/>
      <c r="AVC27" s="47"/>
      <c r="AVD27" s="47"/>
      <c r="AVE27" s="47"/>
      <c r="AVF27" s="47"/>
      <c r="AVG27" s="47"/>
      <c r="AVH27" s="47"/>
      <c r="AVI27" s="47"/>
      <c r="AVJ27" s="47"/>
      <c r="AVK27" s="47"/>
      <c r="AVL27" s="47"/>
      <c r="AVM27" s="47"/>
      <c r="AVN27" s="47"/>
      <c r="AVO27" s="47"/>
      <c r="AVP27" s="47"/>
      <c r="AVQ27" s="47"/>
      <c r="AVR27" s="47"/>
      <c r="AVS27" s="47"/>
      <c r="AVT27" s="47"/>
      <c r="AVU27" s="47"/>
      <c r="AVV27" s="47"/>
      <c r="AVW27" s="47"/>
      <c r="AVX27" s="47"/>
      <c r="AVY27" s="47"/>
      <c r="AVZ27" s="47"/>
      <c r="AWA27" s="47"/>
      <c r="AWB27" s="47"/>
      <c r="AWC27" s="47"/>
      <c r="AWD27" s="47"/>
      <c r="AWE27" s="47"/>
      <c r="AWF27" s="47"/>
      <c r="AWG27" s="47"/>
      <c r="AWH27" s="47"/>
      <c r="AWI27" s="47"/>
      <c r="AWJ27" s="47"/>
      <c r="AWK27" s="47"/>
      <c r="AWL27" s="47"/>
      <c r="AWM27" s="47"/>
      <c r="AWN27" s="47"/>
      <c r="AWO27" s="47"/>
      <c r="AWP27" s="47"/>
      <c r="AWQ27" s="47"/>
      <c r="AWR27" s="47"/>
      <c r="AWS27" s="47"/>
      <c r="AWT27" s="47"/>
      <c r="AWU27" s="47"/>
      <c r="AWV27" s="47"/>
      <c r="AWW27" s="47"/>
      <c r="AWX27" s="47"/>
      <c r="AWY27" s="47"/>
      <c r="AWZ27" s="47"/>
      <c r="AXA27" s="47"/>
      <c r="AXB27" s="47"/>
      <c r="AXC27" s="47"/>
      <c r="AXD27" s="47"/>
      <c r="AXE27" s="47"/>
      <c r="AXF27" s="47"/>
      <c r="AXG27" s="47"/>
      <c r="AXH27" s="47"/>
      <c r="AXI27" s="47"/>
      <c r="AXJ27" s="47"/>
      <c r="AXK27" s="47"/>
      <c r="AXL27" s="47"/>
      <c r="AXM27" s="47"/>
      <c r="AXN27" s="47"/>
      <c r="AXO27" s="47"/>
      <c r="AXP27" s="47"/>
      <c r="AXQ27" s="47"/>
      <c r="AXR27" s="47"/>
      <c r="AXS27" s="47"/>
      <c r="AXT27" s="47"/>
      <c r="AXU27" s="47"/>
      <c r="AXV27" s="47"/>
      <c r="AXW27" s="47"/>
      <c r="AXX27" s="47"/>
      <c r="AXY27" s="47"/>
      <c r="AXZ27" s="47"/>
      <c r="AYA27" s="47"/>
      <c r="AYB27" s="47"/>
      <c r="AYC27" s="47"/>
      <c r="AYD27" s="47"/>
      <c r="AYE27" s="47"/>
      <c r="AYF27" s="47"/>
      <c r="AYG27" s="47"/>
      <c r="AYH27" s="47"/>
      <c r="AYI27" s="47"/>
      <c r="AYJ27" s="47"/>
      <c r="AYK27" s="47"/>
      <c r="AYL27" s="47"/>
      <c r="AYM27" s="47"/>
      <c r="AYN27" s="47"/>
      <c r="AYO27" s="47"/>
      <c r="AYP27" s="47"/>
      <c r="AYQ27" s="47"/>
      <c r="AYR27" s="47"/>
      <c r="AYS27" s="47"/>
      <c r="AYT27" s="47"/>
      <c r="AYU27" s="47"/>
      <c r="AYV27" s="47"/>
      <c r="AYW27" s="47"/>
      <c r="AYX27" s="47"/>
      <c r="AYY27" s="47"/>
      <c r="AYZ27" s="47"/>
      <c r="AZA27" s="47"/>
      <c r="AZB27" s="47"/>
      <c r="AZC27" s="47"/>
      <c r="AZD27" s="47"/>
      <c r="AZE27" s="47"/>
      <c r="AZF27" s="47"/>
      <c r="AZG27" s="47"/>
      <c r="AZH27" s="47"/>
      <c r="AZI27" s="47"/>
      <c r="AZJ27" s="47"/>
      <c r="AZK27" s="47"/>
      <c r="AZL27" s="47"/>
      <c r="AZM27" s="47"/>
      <c r="AZN27" s="47"/>
      <c r="AZO27" s="47"/>
      <c r="AZP27" s="47"/>
      <c r="AZQ27" s="47"/>
      <c r="AZR27" s="47"/>
      <c r="AZS27" s="47"/>
      <c r="AZT27" s="47"/>
      <c r="AZU27" s="47"/>
      <c r="AZV27" s="47"/>
      <c r="AZW27" s="47"/>
      <c r="AZX27" s="47"/>
      <c r="AZY27" s="47"/>
      <c r="AZZ27" s="47"/>
      <c r="BAA27" s="47"/>
      <c r="BAB27" s="47"/>
      <c r="BAC27" s="47"/>
      <c r="BAD27" s="47"/>
      <c r="BAE27" s="47"/>
      <c r="BAF27" s="47"/>
      <c r="BAG27" s="47"/>
      <c r="BAH27" s="47"/>
      <c r="BAI27" s="47"/>
      <c r="BAJ27" s="47"/>
      <c r="BAK27" s="47"/>
      <c r="BAL27" s="47"/>
      <c r="BAM27" s="47"/>
      <c r="BAN27" s="47"/>
      <c r="BAO27" s="47"/>
      <c r="BAP27" s="47"/>
      <c r="BAQ27" s="47"/>
      <c r="BAR27" s="47"/>
      <c r="BAS27" s="47"/>
      <c r="BAT27" s="47"/>
      <c r="BAU27" s="47"/>
      <c r="BAV27" s="47"/>
      <c r="BAW27" s="47"/>
      <c r="BAX27" s="47"/>
      <c r="BAY27" s="47"/>
      <c r="BAZ27" s="47"/>
      <c r="BBA27" s="47"/>
      <c r="BBB27" s="47"/>
      <c r="BBC27" s="47"/>
      <c r="BBD27" s="47"/>
      <c r="BBE27" s="47"/>
      <c r="BBF27" s="47"/>
      <c r="BBG27" s="47"/>
      <c r="BBH27" s="47"/>
      <c r="BBI27" s="47"/>
      <c r="BBJ27" s="47"/>
      <c r="BBK27" s="47"/>
      <c r="BBL27" s="47"/>
      <c r="BBM27" s="47"/>
      <c r="BBN27" s="47"/>
      <c r="BBO27" s="47"/>
      <c r="BBP27" s="47"/>
      <c r="BBQ27" s="47"/>
      <c r="BBR27" s="47"/>
      <c r="BBS27" s="47"/>
      <c r="BBT27" s="47"/>
      <c r="BBU27" s="47"/>
      <c r="BBV27" s="47"/>
      <c r="BBW27" s="47"/>
      <c r="BBX27" s="47"/>
      <c r="BBY27" s="47"/>
      <c r="BBZ27" s="47"/>
      <c r="BCA27" s="47"/>
      <c r="BCB27" s="47"/>
      <c r="BCC27" s="47"/>
      <c r="BCD27" s="47"/>
      <c r="BCE27" s="47"/>
      <c r="BCF27" s="47"/>
      <c r="BCG27" s="47"/>
      <c r="BCH27" s="47"/>
      <c r="BCI27" s="47"/>
      <c r="BCJ27" s="47"/>
      <c r="BCK27" s="47"/>
      <c r="BCL27" s="47"/>
      <c r="BCM27" s="47"/>
      <c r="BCN27" s="47"/>
      <c r="BCO27" s="47"/>
      <c r="BCP27" s="47"/>
      <c r="BCQ27" s="47"/>
      <c r="BCR27" s="47"/>
      <c r="BCS27" s="47"/>
      <c r="BCT27" s="47"/>
      <c r="BCU27" s="47"/>
      <c r="BCV27" s="47"/>
      <c r="BCW27" s="47"/>
      <c r="BCX27" s="47"/>
      <c r="BCY27" s="47"/>
      <c r="BCZ27" s="47"/>
      <c r="BDA27" s="47"/>
      <c r="BDB27" s="47"/>
      <c r="BDC27" s="47"/>
      <c r="BDD27" s="47"/>
      <c r="BDE27" s="47"/>
      <c r="BDF27" s="47"/>
      <c r="BDG27" s="47"/>
      <c r="BDH27" s="47"/>
      <c r="BDI27" s="47"/>
      <c r="BDJ27" s="47"/>
      <c r="BDK27" s="47"/>
      <c r="BDL27" s="47"/>
      <c r="BDM27" s="47"/>
      <c r="BDN27" s="47"/>
      <c r="BDO27" s="47"/>
      <c r="BDP27" s="47"/>
      <c r="BDQ27" s="47"/>
      <c r="BDR27" s="47"/>
      <c r="BDS27" s="47"/>
      <c r="BDT27" s="47"/>
      <c r="BDU27" s="47"/>
      <c r="BDV27" s="47"/>
      <c r="BDW27" s="47"/>
      <c r="BDX27" s="47"/>
      <c r="BDY27" s="47"/>
      <c r="BDZ27" s="47"/>
      <c r="BEA27" s="47"/>
      <c r="BEB27" s="47"/>
      <c r="BEC27" s="47"/>
      <c r="BED27" s="47"/>
      <c r="BEE27" s="47"/>
      <c r="BEF27" s="47"/>
      <c r="BEG27" s="47"/>
      <c r="BEH27" s="47"/>
      <c r="BEI27" s="47"/>
      <c r="BEJ27" s="47"/>
      <c r="BEK27" s="47"/>
      <c r="BEL27" s="47"/>
      <c r="BEM27" s="47"/>
      <c r="BEN27" s="47"/>
      <c r="BEO27" s="47"/>
      <c r="BEP27" s="47"/>
      <c r="BEQ27" s="47"/>
      <c r="BER27" s="47"/>
      <c r="BES27" s="47"/>
      <c r="BET27" s="47"/>
      <c r="BEU27" s="47"/>
      <c r="BEV27" s="47"/>
      <c r="BEW27" s="47"/>
      <c r="BEX27" s="47"/>
      <c r="BEY27" s="47"/>
      <c r="BEZ27" s="47"/>
      <c r="BFA27" s="47"/>
      <c r="BFB27" s="47"/>
      <c r="BFC27" s="47"/>
      <c r="BFD27" s="47"/>
      <c r="BFE27" s="47"/>
      <c r="BFF27" s="47"/>
      <c r="BFG27" s="47"/>
      <c r="BFH27" s="47"/>
      <c r="BFI27" s="47"/>
      <c r="BFJ27" s="47"/>
      <c r="BFK27" s="47"/>
      <c r="BFL27" s="47"/>
      <c r="BFM27" s="47"/>
      <c r="BFN27" s="47"/>
      <c r="BFO27" s="47"/>
      <c r="BFP27" s="47"/>
      <c r="BFQ27" s="47"/>
      <c r="BFR27" s="47"/>
      <c r="BFS27" s="47"/>
      <c r="BFT27" s="47"/>
      <c r="BFU27" s="47"/>
      <c r="BFV27" s="47"/>
      <c r="BFW27" s="47"/>
      <c r="BFX27" s="47"/>
      <c r="BFY27" s="47"/>
      <c r="BFZ27" s="47"/>
      <c r="BGA27" s="47"/>
      <c r="BGB27" s="47"/>
      <c r="BGC27" s="47"/>
      <c r="BGD27" s="47"/>
      <c r="BGE27" s="47"/>
      <c r="BGF27" s="47"/>
      <c r="BGG27" s="47"/>
      <c r="BGH27" s="47"/>
      <c r="BGI27" s="47"/>
      <c r="BGJ27" s="47"/>
      <c r="BGK27" s="47"/>
      <c r="BGL27" s="47"/>
      <c r="BGM27" s="47"/>
      <c r="BGN27" s="47"/>
      <c r="BGO27" s="47"/>
      <c r="BGP27" s="47"/>
      <c r="BGQ27" s="47"/>
      <c r="BGR27" s="47"/>
      <c r="BGS27" s="47"/>
      <c r="BGT27" s="47"/>
      <c r="BGU27" s="47"/>
      <c r="BGV27" s="47"/>
      <c r="BGW27" s="47"/>
      <c r="BGX27" s="47"/>
      <c r="BGY27" s="47"/>
      <c r="BGZ27" s="47"/>
      <c r="BHA27" s="47"/>
      <c r="BHB27" s="47"/>
      <c r="BHC27" s="47"/>
      <c r="BHD27" s="47"/>
      <c r="BHE27" s="47"/>
      <c r="BHF27" s="47"/>
      <c r="BHG27" s="47"/>
      <c r="BHH27" s="47"/>
      <c r="BHI27" s="47"/>
      <c r="BHJ27" s="47"/>
      <c r="BHK27" s="47"/>
      <c r="BHL27" s="47"/>
      <c r="BHM27" s="47"/>
      <c r="BHN27" s="47"/>
      <c r="BHO27" s="47"/>
      <c r="BHP27" s="47"/>
      <c r="BHQ27" s="47"/>
      <c r="BHR27" s="47"/>
      <c r="BHS27" s="47"/>
    </row>
    <row r="28" spans="1:1579" s="46" customFormat="1" x14ac:dyDescent="0.3">
      <c r="A28" s="18">
        <f t="shared" si="1"/>
        <v>26</v>
      </c>
      <c r="B28" s="36" t="s">
        <v>75</v>
      </c>
      <c r="C28" s="87"/>
      <c r="D28" s="9">
        <v>30</v>
      </c>
      <c r="E28" s="21"/>
      <c r="F28" s="8">
        <f t="shared" si="4"/>
        <v>0</v>
      </c>
      <c r="G28" s="23">
        <v>0.21</v>
      </c>
      <c r="H28" s="8">
        <f t="shared" si="5"/>
        <v>0</v>
      </c>
      <c r="I28" s="73"/>
      <c r="J28" s="22"/>
      <c r="K28" s="22"/>
      <c r="L28" s="22"/>
      <c r="M28" s="22"/>
      <c r="N28" s="47"/>
      <c r="O28" s="52"/>
      <c r="P28" s="53"/>
      <c r="Q28" s="53"/>
      <c r="R28" s="54"/>
      <c r="S28" s="55"/>
      <c r="T28" s="55"/>
      <c r="U28" s="55"/>
      <c r="V28" s="57"/>
      <c r="W28" s="56"/>
      <c r="X28" s="57"/>
      <c r="Y28" s="58"/>
      <c r="Z28" s="58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/>
      <c r="DN28" s="47"/>
      <c r="DO28" s="47"/>
      <c r="DP28" s="47"/>
      <c r="DQ28" s="47"/>
      <c r="DR28" s="47"/>
      <c r="DS28" s="47"/>
      <c r="DT28" s="47"/>
      <c r="DU28" s="47"/>
      <c r="DV28" s="47"/>
      <c r="DW28" s="47"/>
      <c r="DX28" s="47"/>
      <c r="DY28" s="47"/>
      <c r="DZ28" s="47"/>
      <c r="EA28" s="47"/>
      <c r="EB28" s="47"/>
      <c r="EC28" s="47"/>
      <c r="ED28" s="47"/>
      <c r="EE28" s="47"/>
      <c r="EF28" s="47"/>
      <c r="EG28" s="47"/>
      <c r="EH28" s="47"/>
      <c r="EI28" s="47"/>
      <c r="EJ28" s="47"/>
      <c r="EK28" s="47"/>
      <c r="EL28" s="47"/>
      <c r="EM28" s="47"/>
      <c r="EN28" s="47"/>
      <c r="EO28" s="47"/>
      <c r="EP28" s="47"/>
      <c r="EQ28" s="47"/>
      <c r="ER28" s="47"/>
      <c r="ES28" s="47"/>
      <c r="ET28" s="47"/>
      <c r="EU28" s="47"/>
      <c r="EV28" s="47"/>
      <c r="EW28" s="47"/>
      <c r="EX28" s="47"/>
      <c r="EY28" s="47"/>
      <c r="EZ28" s="47"/>
      <c r="FA28" s="47"/>
      <c r="FB28" s="47"/>
      <c r="FC28" s="47"/>
      <c r="FD28" s="47"/>
      <c r="FE28" s="47"/>
      <c r="FF28" s="47"/>
      <c r="FG28" s="47"/>
      <c r="FH28" s="47"/>
      <c r="FI28" s="47"/>
      <c r="FJ28" s="47"/>
      <c r="FK28" s="47"/>
      <c r="FL28" s="47"/>
      <c r="FM28" s="47"/>
      <c r="FN28" s="47"/>
      <c r="FO28" s="47"/>
      <c r="FP28" s="47"/>
      <c r="FQ28" s="47"/>
      <c r="FR28" s="47"/>
      <c r="FS28" s="47"/>
      <c r="FT28" s="47"/>
      <c r="FU28" s="47"/>
      <c r="FV28" s="47"/>
      <c r="FW28" s="47"/>
      <c r="FX28" s="47"/>
      <c r="FY28" s="47"/>
      <c r="FZ28" s="47"/>
      <c r="GA28" s="47"/>
      <c r="GB28" s="47"/>
      <c r="GC28" s="47"/>
      <c r="GD28" s="47"/>
      <c r="GE28" s="47"/>
      <c r="GF28" s="47"/>
      <c r="GG28" s="47"/>
      <c r="GH28" s="47"/>
      <c r="GI28" s="47"/>
      <c r="GJ28" s="47"/>
      <c r="GK28" s="47"/>
      <c r="GL28" s="47"/>
      <c r="GM28" s="47"/>
      <c r="GN28" s="47"/>
      <c r="GO28" s="47"/>
      <c r="GP28" s="47"/>
      <c r="GQ28" s="47"/>
      <c r="GR28" s="47"/>
      <c r="GS28" s="47"/>
      <c r="GT28" s="47"/>
      <c r="GU28" s="47"/>
      <c r="GV28" s="47"/>
      <c r="GW28" s="47"/>
      <c r="GX28" s="47"/>
      <c r="GY28" s="47"/>
      <c r="GZ28" s="47"/>
      <c r="HA28" s="47"/>
      <c r="HB28" s="47"/>
      <c r="HC28" s="47"/>
      <c r="HD28" s="47"/>
      <c r="HE28" s="47"/>
      <c r="HF28" s="47"/>
      <c r="HG28" s="47"/>
      <c r="HH28" s="47"/>
      <c r="HI28" s="47"/>
      <c r="HJ28" s="47"/>
      <c r="HK28" s="47"/>
      <c r="HL28" s="47"/>
      <c r="HM28" s="47"/>
      <c r="HN28" s="47"/>
      <c r="HO28" s="47"/>
      <c r="HP28" s="47"/>
      <c r="HQ28" s="47"/>
      <c r="HR28" s="47"/>
      <c r="HS28" s="47"/>
      <c r="HT28" s="47"/>
      <c r="HU28" s="47"/>
      <c r="HV28" s="47"/>
      <c r="HW28" s="47"/>
      <c r="HX28" s="47"/>
      <c r="HY28" s="47"/>
      <c r="HZ28" s="47"/>
      <c r="IA28" s="47"/>
      <c r="IB28" s="47"/>
      <c r="IC28" s="47"/>
      <c r="ID28" s="47"/>
      <c r="IE28" s="47"/>
      <c r="IF28" s="47"/>
      <c r="IG28" s="47"/>
      <c r="IH28" s="47"/>
      <c r="II28" s="47"/>
      <c r="IJ28" s="47"/>
      <c r="IK28" s="47"/>
      <c r="IL28" s="47"/>
      <c r="IM28" s="47"/>
      <c r="IN28" s="47"/>
      <c r="IO28" s="47"/>
      <c r="IP28" s="47"/>
      <c r="IQ28" s="47"/>
      <c r="IR28" s="47"/>
      <c r="IS28" s="47"/>
      <c r="IT28" s="47"/>
      <c r="IU28" s="47"/>
      <c r="IV28" s="47"/>
      <c r="IW28" s="47"/>
      <c r="IX28" s="47"/>
      <c r="IY28" s="47"/>
      <c r="IZ28" s="47"/>
      <c r="JA28" s="47"/>
      <c r="JB28" s="47"/>
      <c r="JC28" s="47"/>
      <c r="JD28" s="47"/>
      <c r="JE28" s="47"/>
      <c r="JF28" s="47"/>
      <c r="JG28" s="47"/>
      <c r="JH28" s="47"/>
      <c r="JI28" s="47"/>
      <c r="JJ28" s="47"/>
      <c r="JK28" s="47"/>
      <c r="JL28" s="47"/>
      <c r="JM28" s="47"/>
      <c r="JN28" s="47"/>
      <c r="JO28" s="47"/>
      <c r="JP28" s="47"/>
      <c r="JQ28" s="47"/>
      <c r="JR28" s="47"/>
      <c r="JS28" s="47"/>
      <c r="JT28" s="47"/>
      <c r="JU28" s="47"/>
      <c r="JV28" s="47"/>
      <c r="JW28" s="47"/>
      <c r="JX28" s="47"/>
      <c r="JY28" s="47"/>
      <c r="JZ28" s="47"/>
      <c r="KA28" s="47"/>
      <c r="KB28" s="47"/>
      <c r="KC28" s="47"/>
      <c r="KD28" s="47"/>
      <c r="KE28" s="47"/>
      <c r="KF28" s="47"/>
      <c r="KG28" s="47"/>
      <c r="KH28" s="47"/>
      <c r="KI28" s="47"/>
      <c r="KJ28" s="47"/>
      <c r="KK28" s="47"/>
      <c r="KL28" s="47"/>
      <c r="KM28" s="47"/>
      <c r="KN28" s="47"/>
      <c r="KO28" s="47"/>
      <c r="KP28" s="47"/>
      <c r="KQ28" s="47"/>
      <c r="KR28" s="47"/>
      <c r="KS28" s="47"/>
      <c r="KT28" s="47"/>
      <c r="KU28" s="47"/>
      <c r="KV28" s="47"/>
      <c r="KW28" s="47"/>
      <c r="KX28" s="47"/>
      <c r="KY28" s="47"/>
      <c r="KZ28" s="47"/>
      <c r="LA28" s="47"/>
      <c r="LB28" s="47"/>
      <c r="LC28" s="47"/>
      <c r="LD28" s="47"/>
      <c r="LE28" s="47"/>
      <c r="LF28" s="47"/>
      <c r="LG28" s="47"/>
      <c r="LH28" s="47"/>
      <c r="LI28" s="47"/>
      <c r="LJ28" s="47"/>
      <c r="LK28" s="47"/>
      <c r="LL28" s="47"/>
      <c r="LM28" s="47"/>
      <c r="LN28" s="47"/>
      <c r="LO28" s="47"/>
      <c r="LP28" s="47"/>
      <c r="LQ28" s="47"/>
      <c r="LR28" s="47"/>
      <c r="LS28" s="47"/>
      <c r="LT28" s="47"/>
      <c r="LU28" s="47"/>
      <c r="LV28" s="47"/>
      <c r="LW28" s="47"/>
      <c r="LX28" s="47"/>
      <c r="LY28" s="47"/>
      <c r="LZ28" s="47"/>
      <c r="MA28" s="47"/>
      <c r="MB28" s="47"/>
      <c r="MC28" s="47"/>
      <c r="MD28" s="47"/>
      <c r="ME28" s="47"/>
      <c r="MF28" s="47"/>
      <c r="MG28" s="47"/>
      <c r="MH28" s="47"/>
      <c r="MI28" s="47"/>
      <c r="MJ28" s="47"/>
      <c r="MK28" s="47"/>
      <c r="ML28" s="47"/>
      <c r="MM28" s="47"/>
      <c r="MN28" s="47"/>
      <c r="MO28" s="47"/>
      <c r="MP28" s="47"/>
      <c r="MQ28" s="47"/>
      <c r="MR28" s="47"/>
      <c r="MS28" s="47"/>
      <c r="MT28" s="47"/>
      <c r="MU28" s="47"/>
      <c r="MV28" s="47"/>
      <c r="MW28" s="47"/>
      <c r="MX28" s="47"/>
      <c r="MY28" s="47"/>
      <c r="MZ28" s="47"/>
      <c r="NA28" s="47"/>
      <c r="NB28" s="47"/>
      <c r="NC28" s="47"/>
      <c r="ND28" s="47"/>
      <c r="NE28" s="47"/>
      <c r="NF28" s="47"/>
      <c r="NG28" s="47"/>
      <c r="NH28" s="47"/>
      <c r="NI28" s="47"/>
      <c r="NJ28" s="47"/>
      <c r="NK28" s="47"/>
      <c r="NL28" s="47"/>
      <c r="NM28" s="47"/>
      <c r="NN28" s="47"/>
      <c r="NO28" s="47"/>
      <c r="NP28" s="47"/>
      <c r="NQ28" s="47"/>
      <c r="NR28" s="47"/>
      <c r="NS28" s="47"/>
      <c r="NT28" s="47"/>
      <c r="NU28" s="47"/>
      <c r="NV28" s="47"/>
      <c r="NW28" s="47"/>
      <c r="NX28" s="47"/>
      <c r="NY28" s="47"/>
      <c r="NZ28" s="47"/>
      <c r="OA28" s="47"/>
      <c r="OB28" s="47"/>
      <c r="OC28" s="47"/>
      <c r="OD28" s="47"/>
      <c r="OE28" s="47"/>
      <c r="OF28" s="47"/>
      <c r="OG28" s="47"/>
      <c r="OH28" s="47"/>
      <c r="OI28" s="47"/>
      <c r="OJ28" s="47"/>
      <c r="OK28" s="47"/>
      <c r="OL28" s="47"/>
      <c r="OM28" s="47"/>
      <c r="ON28" s="47"/>
      <c r="OO28" s="47"/>
      <c r="OP28" s="47"/>
      <c r="OQ28" s="47"/>
      <c r="OR28" s="47"/>
      <c r="OS28" s="47"/>
      <c r="OT28" s="47"/>
      <c r="OU28" s="47"/>
      <c r="OV28" s="47"/>
      <c r="OW28" s="47"/>
      <c r="OX28" s="47"/>
      <c r="OY28" s="47"/>
      <c r="OZ28" s="47"/>
      <c r="PA28" s="47"/>
      <c r="PB28" s="47"/>
      <c r="PC28" s="47"/>
      <c r="PD28" s="47"/>
      <c r="PE28" s="47"/>
      <c r="PF28" s="47"/>
      <c r="PG28" s="47"/>
      <c r="PH28" s="47"/>
      <c r="PI28" s="47"/>
      <c r="PJ28" s="47"/>
      <c r="PK28" s="47"/>
      <c r="PL28" s="47"/>
      <c r="PM28" s="47"/>
      <c r="PN28" s="47"/>
      <c r="PO28" s="47"/>
      <c r="PP28" s="47"/>
      <c r="PQ28" s="47"/>
      <c r="PR28" s="47"/>
      <c r="PS28" s="47"/>
      <c r="PT28" s="47"/>
      <c r="PU28" s="47"/>
      <c r="PV28" s="47"/>
      <c r="PW28" s="47"/>
      <c r="PX28" s="47"/>
      <c r="PY28" s="47"/>
      <c r="PZ28" s="47"/>
      <c r="QA28" s="47"/>
      <c r="QB28" s="47"/>
      <c r="QC28" s="47"/>
      <c r="QD28" s="47"/>
      <c r="QE28" s="47"/>
      <c r="QF28" s="47"/>
      <c r="QG28" s="47"/>
      <c r="QH28" s="47"/>
      <c r="QI28" s="47"/>
      <c r="QJ28" s="47"/>
      <c r="QK28" s="47"/>
      <c r="QL28" s="47"/>
      <c r="QM28" s="47"/>
      <c r="QN28" s="47"/>
      <c r="QO28" s="47"/>
      <c r="QP28" s="47"/>
      <c r="QQ28" s="47"/>
      <c r="QR28" s="47"/>
      <c r="QS28" s="47"/>
      <c r="QT28" s="47"/>
      <c r="QU28" s="47"/>
      <c r="QV28" s="47"/>
      <c r="QW28" s="47"/>
      <c r="QX28" s="47"/>
      <c r="QY28" s="47"/>
      <c r="QZ28" s="47"/>
      <c r="RA28" s="47"/>
      <c r="RB28" s="47"/>
      <c r="RC28" s="47"/>
      <c r="RD28" s="47"/>
      <c r="RE28" s="47"/>
      <c r="RF28" s="47"/>
      <c r="RG28" s="47"/>
      <c r="RH28" s="47"/>
      <c r="RI28" s="47"/>
      <c r="RJ28" s="47"/>
      <c r="RK28" s="47"/>
      <c r="RL28" s="47"/>
      <c r="RM28" s="47"/>
      <c r="RN28" s="47"/>
      <c r="RO28" s="47"/>
      <c r="RP28" s="47"/>
      <c r="RQ28" s="47"/>
      <c r="RR28" s="47"/>
      <c r="RS28" s="47"/>
      <c r="RT28" s="47"/>
      <c r="RU28" s="47"/>
      <c r="RV28" s="47"/>
      <c r="RW28" s="47"/>
      <c r="RX28" s="47"/>
      <c r="RY28" s="47"/>
      <c r="RZ28" s="47"/>
      <c r="SA28" s="47"/>
      <c r="SB28" s="47"/>
      <c r="SC28" s="47"/>
      <c r="SD28" s="47"/>
      <c r="SE28" s="47"/>
      <c r="SF28" s="47"/>
      <c r="SG28" s="47"/>
      <c r="SH28" s="47"/>
      <c r="SI28" s="47"/>
      <c r="SJ28" s="47"/>
      <c r="SK28" s="47"/>
      <c r="SL28" s="47"/>
      <c r="SM28" s="47"/>
      <c r="SN28" s="47"/>
      <c r="SO28" s="47"/>
      <c r="SP28" s="47"/>
      <c r="SQ28" s="47"/>
      <c r="SR28" s="47"/>
      <c r="SS28" s="47"/>
      <c r="ST28" s="47"/>
      <c r="SU28" s="47"/>
      <c r="SV28" s="47"/>
      <c r="SW28" s="47"/>
      <c r="SX28" s="47"/>
      <c r="SY28" s="47"/>
      <c r="SZ28" s="47"/>
      <c r="TA28" s="47"/>
      <c r="TB28" s="47"/>
      <c r="TC28" s="47"/>
      <c r="TD28" s="47"/>
      <c r="TE28" s="47"/>
      <c r="TF28" s="47"/>
      <c r="TG28" s="47"/>
      <c r="TH28" s="47"/>
      <c r="TI28" s="47"/>
      <c r="TJ28" s="47"/>
      <c r="TK28" s="47"/>
      <c r="TL28" s="47"/>
      <c r="TM28" s="47"/>
      <c r="TN28" s="47"/>
      <c r="TO28" s="47"/>
      <c r="TP28" s="47"/>
      <c r="TQ28" s="47"/>
      <c r="TR28" s="47"/>
      <c r="TS28" s="47"/>
      <c r="TT28" s="47"/>
      <c r="TU28" s="47"/>
      <c r="TV28" s="47"/>
      <c r="TW28" s="47"/>
      <c r="TX28" s="47"/>
      <c r="TY28" s="47"/>
      <c r="TZ28" s="47"/>
      <c r="UA28" s="47"/>
      <c r="UB28" s="47"/>
      <c r="UC28" s="47"/>
      <c r="UD28" s="47"/>
      <c r="UE28" s="47"/>
      <c r="UF28" s="47"/>
      <c r="UG28" s="47"/>
      <c r="UH28" s="47"/>
      <c r="UI28" s="47"/>
      <c r="UJ28" s="47"/>
      <c r="UK28" s="47"/>
      <c r="UL28" s="47"/>
      <c r="UM28" s="47"/>
      <c r="UN28" s="47"/>
      <c r="UO28" s="47"/>
      <c r="UP28" s="47"/>
      <c r="UQ28" s="47"/>
      <c r="UR28" s="47"/>
      <c r="US28" s="47"/>
      <c r="UT28" s="47"/>
      <c r="UU28" s="47"/>
      <c r="UV28" s="47"/>
      <c r="UW28" s="47"/>
      <c r="UX28" s="47"/>
      <c r="UY28" s="47"/>
      <c r="UZ28" s="47"/>
      <c r="VA28" s="47"/>
      <c r="VB28" s="47"/>
      <c r="VC28" s="47"/>
      <c r="VD28" s="47"/>
      <c r="VE28" s="47"/>
      <c r="VF28" s="47"/>
      <c r="VG28" s="47"/>
      <c r="VH28" s="47"/>
      <c r="VI28" s="47"/>
      <c r="VJ28" s="47"/>
      <c r="VK28" s="47"/>
      <c r="VL28" s="47"/>
      <c r="VM28" s="47"/>
      <c r="VN28" s="47"/>
      <c r="VO28" s="47"/>
      <c r="VP28" s="47"/>
      <c r="VQ28" s="47"/>
      <c r="VR28" s="47"/>
      <c r="VS28" s="47"/>
      <c r="VT28" s="47"/>
      <c r="VU28" s="47"/>
      <c r="VV28" s="47"/>
      <c r="VW28" s="47"/>
      <c r="VX28" s="47"/>
      <c r="VY28" s="47"/>
      <c r="VZ28" s="47"/>
      <c r="WA28" s="47"/>
      <c r="WB28" s="47"/>
      <c r="WC28" s="47"/>
      <c r="WD28" s="47"/>
      <c r="WE28" s="47"/>
      <c r="WF28" s="47"/>
      <c r="WG28" s="47"/>
      <c r="WH28" s="47"/>
      <c r="WI28" s="47"/>
      <c r="WJ28" s="47"/>
      <c r="WK28" s="47"/>
      <c r="WL28" s="47"/>
      <c r="WM28" s="47"/>
      <c r="WN28" s="47"/>
      <c r="WO28" s="47"/>
      <c r="WP28" s="47"/>
      <c r="WQ28" s="47"/>
      <c r="WR28" s="47"/>
      <c r="WS28" s="47"/>
      <c r="WT28" s="47"/>
      <c r="WU28" s="47"/>
      <c r="WV28" s="47"/>
      <c r="WW28" s="47"/>
      <c r="WX28" s="47"/>
      <c r="WY28" s="47"/>
      <c r="WZ28" s="47"/>
      <c r="XA28" s="47"/>
      <c r="XB28" s="47"/>
      <c r="XC28" s="47"/>
      <c r="XD28" s="47"/>
      <c r="XE28" s="47"/>
      <c r="XF28" s="47"/>
      <c r="XG28" s="47"/>
      <c r="XH28" s="47"/>
      <c r="XI28" s="47"/>
      <c r="XJ28" s="47"/>
      <c r="XK28" s="47"/>
      <c r="XL28" s="47"/>
      <c r="XM28" s="47"/>
      <c r="XN28" s="47"/>
      <c r="XO28" s="47"/>
      <c r="XP28" s="47"/>
      <c r="XQ28" s="47"/>
      <c r="XR28" s="47"/>
      <c r="XS28" s="47"/>
      <c r="XT28" s="47"/>
      <c r="XU28" s="47"/>
      <c r="XV28" s="47"/>
      <c r="XW28" s="47"/>
      <c r="XX28" s="47"/>
      <c r="XY28" s="47"/>
      <c r="XZ28" s="47"/>
      <c r="YA28" s="47"/>
      <c r="YB28" s="47"/>
      <c r="YC28" s="47"/>
      <c r="YD28" s="47"/>
      <c r="YE28" s="47"/>
      <c r="YF28" s="47"/>
      <c r="YG28" s="47"/>
      <c r="YH28" s="47"/>
      <c r="YI28" s="47"/>
      <c r="YJ28" s="47"/>
      <c r="YK28" s="47"/>
      <c r="YL28" s="47"/>
      <c r="YM28" s="47"/>
      <c r="YN28" s="47"/>
      <c r="YO28" s="47"/>
      <c r="YP28" s="47"/>
      <c r="YQ28" s="47"/>
      <c r="YR28" s="47"/>
      <c r="YS28" s="47"/>
      <c r="YT28" s="47"/>
      <c r="YU28" s="47"/>
      <c r="YV28" s="47"/>
      <c r="YW28" s="47"/>
      <c r="YX28" s="47"/>
      <c r="YY28" s="47"/>
      <c r="YZ28" s="47"/>
      <c r="ZA28" s="47"/>
      <c r="ZB28" s="47"/>
      <c r="ZC28" s="47"/>
      <c r="ZD28" s="47"/>
      <c r="ZE28" s="47"/>
      <c r="ZF28" s="47"/>
      <c r="ZG28" s="47"/>
      <c r="ZH28" s="47"/>
      <c r="ZI28" s="47"/>
      <c r="ZJ28" s="47"/>
      <c r="ZK28" s="47"/>
      <c r="ZL28" s="47"/>
      <c r="ZM28" s="47"/>
      <c r="ZN28" s="47"/>
      <c r="ZO28" s="47"/>
      <c r="ZP28" s="47"/>
      <c r="ZQ28" s="47"/>
      <c r="ZR28" s="47"/>
      <c r="ZS28" s="47"/>
      <c r="ZT28" s="47"/>
      <c r="ZU28" s="47"/>
      <c r="ZV28" s="47"/>
      <c r="ZW28" s="47"/>
      <c r="ZX28" s="47"/>
      <c r="ZY28" s="47"/>
      <c r="ZZ28" s="47"/>
      <c r="AAA28" s="47"/>
      <c r="AAB28" s="47"/>
      <c r="AAC28" s="47"/>
      <c r="AAD28" s="47"/>
      <c r="AAE28" s="47"/>
      <c r="AAF28" s="47"/>
      <c r="AAG28" s="47"/>
      <c r="AAH28" s="47"/>
      <c r="AAI28" s="47"/>
      <c r="AAJ28" s="47"/>
      <c r="AAK28" s="47"/>
      <c r="AAL28" s="47"/>
      <c r="AAM28" s="47"/>
      <c r="AAN28" s="47"/>
      <c r="AAO28" s="47"/>
      <c r="AAP28" s="47"/>
      <c r="AAQ28" s="47"/>
      <c r="AAR28" s="47"/>
      <c r="AAS28" s="47"/>
      <c r="AAT28" s="47"/>
      <c r="AAU28" s="47"/>
      <c r="AAV28" s="47"/>
      <c r="AAW28" s="47"/>
      <c r="AAX28" s="47"/>
      <c r="AAY28" s="47"/>
      <c r="AAZ28" s="47"/>
      <c r="ABA28" s="47"/>
      <c r="ABB28" s="47"/>
      <c r="ABC28" s="47"/>
      <c r="ABD28" s="47"/>
      <c r="ABE28" s="47"/>
      <c r="ABF28" s="47"/>
      <c r="ABG28" s="47"/>
      <c r="ABH28" s="47"/>
      <c r="ABI28" s="47"/>
      <c r="ABJ28" s="47"/>
      <c r="ABK28" s="47"/>
      <c r="ABL28" s="47"/>
      <c r="ABM28" s="47"/>
      <c r="ABN28" s="47"/>
      <c r="ABO28" s="47"/>
      <c r="ABP28" s="47"/>
      <c r="ABQ28" s="47"/>
      <c r="ABR28" s="47"/>
      <c r="ABS28" s="47"/>
      <c r="ABT28" s="47"/>
      <c r="ABU28" s="47"/>
      <c r="ABV28" s="47"/>
      <c r="ABW28" s="47"/>
      <c r="ABX28" s="47"/>
      <c r="ABY28" s="47"/>
      <c r="ABZ28" s="47"/>
      <c r="ACA28" s="47"/>
      <c r="ACB28" s="47"/>
      <c r="ACC28" s="47"/>
      <c r="ACD28" s="47"/>
      <c r="ACE28" s="47"/>
      <c r="ACF28" s="47"/>
      <c r="ACG28" s="47"/>
      <c r="ACH28" s="47"/>
      <c r="ACI28" s="47"/>
      <c r="ACJ28" s="47"/>
      <c r="ACK28" s="47"/>
      <c r="ACL28" s="47"/>
      <c r="ACM28" s="47"/>
      <c r="ACN28" s="47"/>
      <c r="ACO28" s="47"/>
      <c r="ACP28" s="47"/>
      <c r="ACQ28" s="47"/>
      <c r="ACR28" s="47"/>
      <c r="ACS28" s="47"/>
      <c r="ACT28" s="47"/>
      <c r="ACU28" s="47"/>
      <c r="ACV28" s="47"/>
      <c r="ACW28" s="47"/>
      <c r="ACX28" s="47"/>
      <c r="ACY28" s="47"/>
      <c r="ACZ28" s="47"/>
      <c r="ADA28" s="47"/>
      <c r="ADB28" s="47"/>
      <c r="ADC28" s="47"/>
      <c r="ADD28" s="47"/>
      <c r="ADE28" s="47"/>
      <c r="ADF28" s="47"/>
      <c r="ADG28" s="47"/>
      <c r="ADH28" s="47"/>
      <c r="ADI28" s="47"/>
      <c r="ADJ28" s="47"/>
      <c r="ADK28" s="47"/>
      <c r="ADL28" s="47"/>
      <c r="ADM28" s="47"/>
      <c r="ADN28" s="47"/>
      <c r="ADO28" s="47"/>
      <c r="ADP28" s="47"/>
      <c r="ADQ28" s="47"/>
      <c r="ADR28" s="47"/>
      <c r="ADS28" s="47"/>
      <c r="ADT28" s="47"/>
      <c r="ADU28" s="47"/>
      <c r="ADV28" s="47"/>
      <c r="ADW28" s="47"/>
      <c r="ADX28" s="47"/>
      <c r="ADY28" s="47"/>
      <c r="ADZ28" s="47"/>
      <c r="AEA28" s="47"/>
      <c r="AEB28" s="47"/>
      <c r="AEC28" s="47"/>
      <c r="AED28" s="47"/>
      <c r="AEE28" s="47"/>
      <c r="AEF28" s="47"/>
      <c r="AEG28" s="47"/>
      <c r="AEH28" s="47"/>
      <c r="AEI28" s="47"/>
      <c r="AEJ28" s="47"/>
      <c r="AEK28" s="47"/>
      <c r="AEL28" s="47"/>
      <c r="AEM28" s="47"/>
      <c r="AEN28" s="47"/>
      <c r="AEO28" s="47"/>
      <c r="AEP28" s="47"/>
      <c r="AEQ28" s="47"/>
      <c r="AER28" s="47"/>
      <c r="AES28" s="47"/>
      <c r="AET28" s="47"/>
      <c r="AEU28" s="47"/>
      <c r="AEV28" s="47"/>
      <c r="AEW28" s="47"/>
      <c r="AEX28" s="47"/>
      <c r="AEY28" s="47"/>
      <c r="AEZ28" s="47"/>
      <c r="AFA28" s="47"/>
      <c r="AFB28" s="47"/>
      <c r="AFC28" s="47"/>
      <c r="AFD28" s="47"/>
      <c r="AFE28" s="47"/>
      <c r="AFF28" s="47"/>
      <c r="AFG28" s="47"/>
      <c r="AFH28" s="47"/>
      <c r="AFI28" s="47"/>
      <c r="AFJ28" s="47"/>
      <c r="AFK28" s="47"/>
      <c r="AFL28" s="47"/>
      <c r="AFM28" s="47"/>
      <c r="AFN28" s="47"/>
      <c r="AFO28" s="47"/>
      <c r="AFP28" s="47"/>
      <c r="AFQ28" s="47"/>
      <c r="AFR28" s="47"/>
      <c r="AFS28" s="47"/>
      <c r="AFT28" s="47"/>
      <c r="AFU28" s="47"/>
      <c r="AFV28" s="47"/>
      <c r="AFW28" s="47"/>
      <c r="AFX28" s="47"/>
      <c r="AFY28" s="47"/>
      <c r="AFZ28" s="47"/>
      <c r="AGA28" s="47"/>
      <c r="AGB28" s="47"/>
      <c r="AGC28" s="47"/>
      <c r="AGD28" s="47"/>
      <c r="AGE28" s="47"/>
      <c r="AGF28" s="47"/>
      <c r="AGG28" s="47"/>
      <c r="AGH28" s="47"/>
      <c r="AGI28" s="47"/>
      <c r="AGJ28" s="47"/>
      <c r="AGK28" s="47"/>
      <c r="AGL28" s="47"/>
      <c r="AGM28" s="47"/>
      <c r="AGN28" s="47"/>
      <c r="AGO28" s="47"/>
      <c r="AGP28" s="47"/>
      <c r="AGQ28" s="47"/>
      <c r="AGR28" s="47"/>
      <c r="AGS28" s="47"/>
      <c r="AGT28" s="47"/>
      <c r="AGU28" s="47"/>
      <c r="AGV28" s="47"/>
      <c r="AGW28" s="47"/>
      <c r="AGX28" s="47"/>
      <c r="AGY28" s="47"/>
      <c r="AGZ28" s="47"/>
      <c r="AHA28" s="47"/>
      <c r="AHB28" s="47"/>
      <c r="AHC28" s="47"/>
      <c r="AHD28" s="47"/>
      <c r="AHE28" s="47"/>
      <c r="AHF28" s="47"/>
      <c r="AHG28" s="47"/>
      <c r="AHH28" s="47"/>
      <c r="AHI28" s="47"/>
      <c r="AHJ28" s="47"/>
      <c r="AHK28" s="47"/>
      <c r="AHL28" s="47"/>
      <c r="AHM28" s="47"/>
      <c r="AHN28" s="47"/>
      <c r="AHO28" s="47"/>
      <c r="AHP28" s="47"/>
      <c r="AHQ28" s="47"/>
      <c r="AHR28" s="47"/>
      <c r="AHS28" s="47"/>
      <c r="AHT28" s="47"/>
      <c r="AHU28" s="47"/>
      <c r="AHV28" s="47"/>
      <c r="AHW28" s="47"/>
      <c r="AHX28" s="47"/>
      <c r="AHY28" s="47"/>
      <c r="AHZ28" s="47"/>
      <c r="AIA28" s="47"/>
      <c r="AIB28" s="47"/>
      <c r="AIC28" s="47"/>
      <c r="AID28" s="47"/>
      <c r="AIE28" s="47"/>
      <c r="AIF28" s="47"/>
      <c r="AIG28" s="47"/>
      <c r="AIH28" s="47"/>
      <c r="AII28" s="47"/>
      <c r="AIJ28" s="47"/>
      <c r="AIK28" s="47"/>
      <c r="AIL28" s="47"/>
      <c r="AIM28" s="47"/>
      <c r="AIN28" s="47"/>
      <c r="AIO28" s="47"/>
      <c r="AIP28" s="47"/>
      <c r="AIQ28" s="47"/>
      <c r="AIR28" s="47"/>
      <c r="AIS28" s="47"/>
      <c r="AIT28" s="47"/>
      <c r="AIU28" s="47"/>
      <c r="AIV28" s="47"/>
      <c r="AIW28" s="47"/>
      <c r="AIX28" s="47"/>
      <c r="AIY28" s="47"/>
      <c r="AIZ28" s="47"/>
      <c r="AJA28" s="47"/>
      <c r="AJB28" s="47"/>
      <c r="AJC28" s="47"/>
      <c r="AJD28" s="47"/>
      <c r="AJE28" s="47"/>
      <c r="AJF28" s="47"/>
      <c r="AJG28" s="47"/>
      <c r="AJH28" s="47"/>
      <c r="AJI28" s="47"/>
      <c r="AJJ28" s="47"/>
      <c r="AJK28" s="47"/>
      <c r="AJL28" s="47"/>
      <c r="AJM28" s="47"/>
      <c r="AJN28" s="47"/>
      <c r="AJO28" s="47"/>
      <c r="AJP28" s="47"/>
      <c r="AJQ28" s="47"/>
      <c r="AJR28" s="47"/>
      <c r="AJS28" s="47"/>
      <c r="AJT28" s="47"/>
      <c r="AJU28" s="47"/>
      <c r="AJV28" s="47"/>
      <c r="AJW28" s="47"/>
      <c r="AJX28" s="47"/>
      <c r="AJY28" s="47"/>
      <c r="AJZ28" s="47"/>
      <c r="AKA28" s="47"/>
      <c r="AKB28" s="47"/>
      <c r="AKC28" s="47"/>
      <c r="AKD28" s="47"/>
      <c r="AKE28" s="47"/>
      <c r="AKF28" s="47"/>
      <c r="AKG28" s="47"/>
      <c r="AKH28" s="47"/>
      <c r="AKI28" s="47"/>
      <c r="AKJ28" s="47"/>
      <c r="AKK28" s="47"/>
      <c r="AKL28" s="47"/>
      <c r="AKM28" s="47"/>
      <c r="AKN28" s="47"/>
      <c r="AKO28" s="47"/>
      <c r="AKP28" s="47"/>
      <c r="AKQ28" s="47"/>
      <c r="AKR28" s="47"/>
      <c r="AKS28" s="47"/>
      <c r="AKT28" s="47"/>
      <c r="AKU28" s="47"/>
      <c r="AKV28" s="47"/>
      <c r="AKW28" s="47"/>
      <c r="AKX28" s="47"/>
      <c r="AKY28" s="47"/>
      <c r="AKZ28" s="47"/>
      <c r="ALA28" s="47"/>
      <c r="ALB28" s="47"/>
      <c r="ALC28" s="47"/>
      <c r="ALD28" s="47"/>
      <c r="ALE28" s="47"/>
      <c r="ALF28" s="47"/>
      <c r="ALG28" s="47"/>
      <c r="ALH28" s="47"/>
      <c r="ALI28" s="47"/>
      <c r="ALJ28" s="47"/>
      <c r="ALK28" s="47"/>
      <c r="ALL28" s="47"/>
      <c r="ALM28" s="47"/>
      <c r="ALN28" s="47"/>
      <c r="ALO28" s="47"/>
      <c r="ALP28" s="47"/>
      <c r="ALQ28" s="47"/>
      <c r="ALR28" s="47"/>
      <c r="ALS28" s="47"/>
      <c r="ALT28" s="47"/>
      <c r="ALU28" s="47"/>
      <c r="ALV28" s="47"/>
      <c r="ALW28" s="47"/>
      <c r="ALX28" s="47"/>
      <c r="ALY28" s="47"/>
      <c r="ALZ28" s="47"/>
      <c r="AMA28" s="47"/>
      <c r="AMB28" s="47"/>
      <c r="AMC28" s="47"/>
      <c r="AMD28" s="47"/>
      <c r="AME28" s="47"/>
      <c r="AMF28" s="47"/>
      <c r="AMG28" s="47"/>
      <c r="AMH28" s="47"/>
      <c r="AMI28" s="47"/>
      <c r="AMJ28" s="47"/>
      <c r="AMK28" s="47"/>
      <c r="AML28" s="47"/>
      <c r="AMM28" s="47"/>
      <c r="AMN28" s="47"/>
      <c r="AMO28" s="47"/>
      <c r="AMP28" s="47"/>
      <c r="AMQ28" s="47"/>
      <c r="AMR28" s="47"/>
      <c r="AMS28" s="47"/>
      <c r="AMT28" s="47"/>
      <c r="AMU28" s="47"/>
      <c r="AMV28" s="47"/>
      <c r="AMW28" s="47"/>
      <c r="AMX28" s="47"/>
      <c r="AMY28" s="47"/>
      <c r="AMZ28" s="47"/>
      <c r="ANA28" s="47"/>
      <c r="ANB28" s="47"/>
      <c r="ANC28" s="47"/>
      <c r="AND28" s="47"/>
      <c r="ANE28" s="47"/>
      <c r="ANF28" s="47"/>
      <c r="ANG28" s="47"/>
      <c r="ANH28" s="47"/>
      <c r="ANI28" s="47"/>
      <c r="ANJ28" s="47"/>
      <c r="ANK28" s="47"/>
      <c r="ANL28" s="47"/>
      <c r="ANM28" s="47"/>
      <c r="ANN28" s="47"/>
      <c r="ANO28" s="47"/>
      <c r="ANP28" s="47"/>
      <c r="ANQ28" s="47"/>
      <c r="ANR28" s="47"/>
      <c r="ANS28" s="47"/>
      <c r="ANT28" s="47"/>
      <c r="ANU28" s="47"/>
      <c r="ANV28" s="47"/>
      <c r="ANW28" s="47"/>
      <c r="ANX28" s="47"/>
      <c r="ANY28" s="47"/>
      <c r="ANZ28" s="47"/>
      <c r="AOA28" s="47"/>
      <c r="AOB28" s="47"/>
      <c r="AOC28" s="47"/>
      <c r="AOD28" s="47"/>
      <c r="AOE28" s="47"/>
      <c r="AOF28" s="47"/>
      <c r="AOG28" s="47"/>
      <c r="AOH28" s="47"/>
      <c r="AOI28" s="47"/>
      <c r="AOJ28" s="47"/>
      <c r="AOK28" s="47"/>
      <c r="AOL28" s="47"/>
      <c r="AOM28" s="47"/>
      <c r="AON28" s="47"/>
      <c r="AOO28" s="47"/>
      <c r="AOP28" s="47"/>
      <c r="AOQ28" s="47"/>
      <c r="AOR28" s="47"/>
      <c r="AOS28" s="47"/>
      <c r="AOT28" s="47"/>
      <c r="AOU28" s="47"/>
      <c r="AOV28" s="47"/>
      <c r="AOW28" s="47"/>
      <c r="AOX28" s="47"/>
      <c r="AOY28" s="47"/>
      <c r="AOZ28" s="47"/>
      <c r="APA28" s="47"/>
      <c r="APB28" s="47"/>
      <c r="APC28" s="47"/>
      <c r="APD28" s="47"/>
      <c r="APE28" s="47"/>
      <c r="APF28" s="47"/>
      <c r="APG28" s="47"/>
      <c r="APH28" s="47"/>
      <c r="API28" s="47"/>
      <c r="APJ28" s="47"/>
      <c r="APK28" s="47"/>
      <c r="APL28" s="47"/>
      <c r="APM28" s="47"/>
      <c r="APN28" s="47"/>
      <c r="APO28" s="47"/>
      <c r="APP28" s="47"/>
      <c r="APQ28" s="47"/>
      <c r="APR28" s="47"/>
      <c r="APS28" s="47"/>
      <c r="APT28" s="47"/>
      <c r="APU28" s="47"/>
      <c r="APV28" s="47"/>
      <c r="APW28" s="47"/>
      <c r="APX28" s="47"/>
      <c r="APY28" s="47"/>
      <c r="APZ28" s="47"/>
      <c r="AQA28" s="47"/>
      <c r="AQB28" s="47"/>
      <c r="AQC28" s="47"/>
      <c r="AQD28" s="47"/>
      <c r="AQE28" s="47"/>
      <c r="AQF28" s="47"/>
      <c r="AQG28" s="47"/>
      <c r="AQH28" s="47"/>
      <c r="AQI28" s="47"/>
      <c r="AQJ28" s="47"/>
      <c r="AQK28" s="47"/>
      <c r="AQL28" s="47"/>
      <c r="AQM28" s="47"/>
      <c r="AQN28" s="47"/>
      <c r="AQO28" s="47"/>
      <c r="AQP28" s="47"/>
      <c r="AQQ28" s="47"/>
      <c r="AQR28" s="47"/>
      <c r="AQS28" s="47"/>
      <c r="AQT28" s="47"/>
      <c r="AQU28" s="47"/>
      <c r="AQV28" s="47"/>
      <c r="AQW28" s="47"/>
      <c r="AQX28" s="47"/>
      <c r="AQY28" s="47"/>
      <c r="AQZ28" s="47"/>
      <c r="ARA28" s="47"/>
      <c r="ARB28" s="47"/>
      <c r="ARC28" s="47"/>
      <c r="ARD28" s="47"/>
      <c r="ARE28" s="47"/>
      <c r="ARF28" s="47"/>
      <c r="ARG28" s="47"/>
      <c r="ARH28" s="47"/>
      <c r="ARI28" s="47"/>
      <c r="ARJ28" s="47"/>
      <c r="ARK28" s="47"/>
      <c r="ARL28" s="47"/>
      <c r="ARM28" s="47"/>
      <c r="ARN28" s="47"/>
      <c r="ARO28" s="47"/>
      <c r="ARP28" s="47"/>
      <c r="ARQ28" s="47"/>
      <c r="ARR28" s="47"/>
      <c r="ARS28" s="47"/>
      <c r="ART28" s="47"/>
      <c r="ARU28" s="47"/>
      <c r="ARV28" s="47"/>
      <c r="ARW28" s="47"/>
      <c r="ARX28" s="47"/>
      <c r="ARY28" s="47"/>
      <c r="ARZ28" s="47"/>
      <c r="ASA28" s="47"/>
      <c r="ASB28" s="47"/>
      <c r="ASC28" s="47"/>
      <c r="ASD28" s="47"/>
      <c r="ASE28" s="47"/>
      <c r="ASF28" s="47"/>
      <c r="ASG28" s="47"/>
      <c r="ASH28" s="47"/>
      <c r="ASI28" s="47"/>
      <c r="ASJ28" s="47"/>
      <c r="ASK28" s="47"/>
      <c r="ASL28" s="47"/>
      <c r="ASM28" s="47"/>
      <c r="ASN28" s="47"/>
      <c r="ASO28" s="47"/>
      <c r="ASP28" s="47"/>
      <c r="ASQ28" s="47"/>
      <c r="ASR28" s="47"/>
      <c r="ASS28" s="47"/>
      <c r="AST28" s="47"/>
      <c r="ASU28" s="47"/>
      <c r="ASV28" s="47"/>
      <c r="ASW28" s="47"/>
      <c r="ASX28" s="47"/>
      <c r="ASY28" s="47"/>
      <c r="ASZ28" s="47"/>
      <c r="ATA28" s="47"/>
      <c r="ATB28" s="47"/>
      <c r="ATC28" s="47"/>
      <c r="ATD28" s="47"/>
      <c r="ATE28" s="47"/>
      <c r="ATF28" s="47"/>
      <c r="ATG28" s="47"/>
      <c r="ATH28" s="47"/>
      <c r="ATI28" s="47"/>
      <c r="ATJ28" s="47"/>
      <c r="ATK28" s="47"/>
      <c r="ATL28" s="47"/>
      <c r="ATM28" s="47"/>
      <c r="ATN28" s="47"/>
      <c r="ATO28" s="47"/>
      <c r="ATP28" s="47"/>
      <c r="ATQ28" s="47"/>
      <c r="ATR28" s="47"/>
      <c r="ATS28" s="47"/>
      <c r="ATT28" s="47"/>
      <c r="ATU28" s="47"/>
      <c r="ATV28" s="47"/>
      <c r="ATW28" s="47"/>
      <c r="ATX28" s="47"/>
      <c r="ATY28" s="47"/>
      <c r="ATZ28" s="47"/>
      <c r="AUA28" s="47"/>
      <c r="AUB28" s="47"/>
      <c r="AUC28" s="47"/>
      <c r="AUD28" s="47"/>
      <c r="AUE28" s="47"/>
      <c r="AUF28" s="47"/>
      <c r="AUG28" s="47"/>
      <c r="AUH28" s="47"/>
      <c r="AUI28" s="47"/>
      <c r="AUJ28" s="47"/>
      <c r="AUK28" s="47"/>
      <c r="AUL28" s="47"/>
      <c r="AUM28" s="47"/>
      <c r="AUN28" s="47"/>
      <c r="AUO28" s="47"/>
      <c r="AUP28" s="47"/>
      <c r="AUQ28" s="47"/>
      <c r="AUR28" s="47"/>
      <c r="AUS28" s="47"/>
      <c r="AUT28" s="47"/>
      <c r="AUU28" s="47"/>
      <c r="AUV28" s="47"/>
      <c r="AUW28" s="47"/>
      <c r="AUX28" s="47"/>
      <c r="AUY28" s="47"/>
      <c r="AUZ28" s="47"/>
      <c r="AVA28" s="47"/>
      <c r="AVB28" s="47"/>
      <c r="AVC28" s="47"/>
      <c r="AVD28" s="47"/>
      <c r="AVE28" s="47"/>
      <c r="AVF28" s="47"/>
      <c r="AVG28" s="47"/>
      <c r="AVH28" s="47"/>
      <c r="AVI28" s="47"/>
      <c r="AVJ28" s="47"/>
      <c r="AVK28" s="47"/>
      <c r="AVL28" s="47"/>
      <c r="AVM28" s="47"/>
      <c r="AVN28" s="47"/>
      <c r="AVO28" s="47"/>
      <c r="AVP28" s="47"/>
      <c r="AVQ28" s="47"/>
      <c r="AVR28" s="47"/>
      <c r="AVS28" s="47"/>
      <c r="AVT28" s="47"/>
      <c r="AVU28" s="47"/>
      <c r="AVV28" s="47"/>
      <c r="AVW28" s="47"/>
      <c r="AVX28" s="47"/>
      <c r="AVY28" s="47"/>
      <c r="AVZ28" s="47"/>
      <c r="AWA28" s="47"/>
      <c r="AWB28" s="47"/>
      <c r="AWC28" s="47"/>
      <c r="AWD28" s="47"/>
      <c r="AWE28" s="47"/>
      <c r="AWF28" s="47"/>
      <c r="AWG28" s="47"/>
      <c r="AWH28" s="47"/>
      <c r="AWI28" s="47"/>
      <c r="AWJ28" s="47"/>
      <c r="AWK28" s="47"/>
      <c r="AWL28" s="47"/>
      <c r="AWM28" s="47"/>
      <c r="AWN28" s="47"/>
      <c r="AWO28" s="47"/>
      <c r="AWP28" s="47"/>
      <c r="AWQ28" s="47"/>
      <c r="AWR28" s="47"/>
      <c r="AWS28" s="47"/>
      <c r="AWT28" s="47"/>
      <c r="AWU28" s="47"/>
      <c r="AWV28" s="47"/>
      <c r="AWW28" s="47"/>
      <c r="AWX28" s="47"/>
      <c r="AWY28" s="47"/>
      <c r="AWZ28" s="47"/>
      <c r="AXA28" s="47"/>
      <c r="AXB28" s="47"/>
      <c r="AXC28" s="47"/>
      <c r="AXD28" s="47"/>
      <c r="AXE28" s="47"/>
      <c r="AXF28" s="47"/>
      <c r="AXG28" s="47"/>
      <c r="AXH28" s="47"/>
      <c r="AXI28" s="47"/>
      <c r="AXJ28" s="47"/>
      <c r="AXK28" s="47"/>
      <c r="AXL28" s="47"/>
      <c r="AXM28" s="47"/>
      <c r="AXN28" s="47"/>
      <c r="AXO28" s="47"/>
      <c r="AXP28" s="47"/>
      <c r="AXQ28" s="47"/>
      <c r="AXR28" s="47"/>
      <c r="AXS28" s="47"/>
      <c r="AXT28" s="47"/>
      <c r="AXU28" s="47"/>
      <c r="AXV28" s="47"/>
      <c r="AXW28" s="47"/>
      <c r="AXX28" s="47"/>
      <c r="AXY28" s="47"/>
      <c r="AXZ28" s="47"/>
      <c r="AYA28" s="47"/>
      <c r="AYB28" s="47"/>
      <c r="AYC28" s="47"/>
      <c r="AYD28" s="47"/>
      <c r="AYE28" s="47"/>
      <c r="AYF28" s="47"/>
      <c r="AYG28" s="47"/>
      <c r="AYH28" s="47"/>
      <c r="AYI28" s="47"/>
      <c r="AYJ28" s="47"/>
      <c r="AYK28" s="47"/>
      <c r="AYL28" s="47"/>
      <c r="AYM28" s="47"/>
      <c r="AYN28" s="47"/>
      <c r="AYO28" s="47"/>
      <c r="AYP28" s="47"/>
      <c r="AYQ28" s="47"/>
      <c r="AYR28" s="47"/>
      <c r="AYS28" s="47"/>
      <c r="AYT28" s="47"/>
      <c r="AYU28" s="47"/>
      <c r="AYV28" s="47"/>
      <c r="AYW28" s="47"/>
      <c r="AYX28" s="47"/>
      <c r="AYY28" s="47"/>
      <c r="AYZ28" s="47"/>
      <c r="AZA28" s="47"/>
      <c r="AZB28" s="47"/>
      <c r="AZC28" s="47"/>
      <c r="AZD28" s="47"/>
      <c r="AZE28" s="47"/>
      <c r="AZF28" s="47"/>
      <c r="AZG28" s="47"/>
      <c r="AZH28" s="47"/>
      <c r="AZI28" s="47"/>
      <c r="AZJ28" s="47"/>
      <c r="AZK28" s="47"/>
      <c r="AZL28" s="47"/>
      <c r="AZM28" s="47"/>
      <c r="AZN28" s="47"/>
      <c r="AZO28" s="47"/>
      <c r="AZP28" s="47"/>
      <c r="AZQ28" s="47"/>
      <c r="AZR28" s="47"/>
      <c r="AZS28" s="47"/>
      <c r="AZT28" s="47"/>
      <c r="AZU28" s="47"/>
      <c r="AZV28" s="47"/>
      <c r="AZW28" s="47"/>
      <c r="AZX28" s="47"/>
      <c r="AZY28" s="47"/>
      <c r="AZZ28" s="47"/>
      <c r="BAA28" s="47"/>
      <c r="BAB28" s="47"/>
      <c r="BAC28" s="47"/>
      <c r="BAD28" s="47"/>
      <c r="BAE28" s="47"/>
      <c r="BAF28" s="47"/>
      <c r="BAG28" s="47"/>
      <c r="BAH28" s="47"/>
      <c r="BAI28" s="47"/>
      <c r="BAJ28" s="47"/>
      <c r="BAK28" s="47"/>
      <c r="BAL28" s="47"/>
      <c r="BAM28" s="47"/>
      <c r="BAN28" s="47"/>
      <c r="BAO28" s="47"/>
      <c r="BAP28" s="47"/>
      <c r="BAQ28" s="47"/>
      <c r="BAR28" s="47"/>
      <c r="BAS28" s="47"/>
      <c r="BAT28" s="47"/>
      <c r="BAU28" s="47"/>
      <c r="BAV28" s="47"/>
      <c r="BAW28" s="47"/>
      <c r="BAX28" s="47"/>
      <c r="BAY28" s="47"/>
      <c r="BAZ28" s="47"/>
      <c r="BBA28" s="47"/>
      <c r="BBB28" s="47"/>
      <c r="BBC28" s="47"/>
      <c r="BBD28" s="47"/>
      <c r="BBE28" s="47"/>
      <c r="BBF28" s="47"/>
      <c r="BBG28" s="47"/>
      <c r="BBH28" s="47"/>
      <c r="BBI28" s="47"/>
      <c r="BBJ28" s="47"/>
      <c r="BBK28" s="47"/>
      <c r="BBL28" s="47"/>
      <c r="BBM28" s="47"/>
      <c r="BBN28" s="47"/>
      <c r="BBO28" s="47"/>
      <c r="BBP28" s="47"/>
      <c r="BBQ28" s="47"/>
      <c r="BBR28" s="47"/>
      <c r="BBS28" s="47"/>
      <c r="BBT28" s="47"/>
      <c r="BBU28" s="47"/>
      <c r="BBV28" s="47"/>
      <c r="BBW28" s="47"/>
      <c r="BBX28" s="47"/>
      <c r="BBY28" s="47"/>
      <c r="BBZ28" s="47"/>
      <c r="BCA28" s="47"/>
      <c r="BCB28" s="47"/>
      <c r="BCC28" s="47"/>
      <c r="BCD28" s="47"/>
      <c r="BCE28" s="47"/>
      <c r="BCF28" s="47"/>
      <c r="BCG28" s="47"/>
      <c r="BCH28" s="47"/>
      <c r="BCI28" s="47"/>
      <c r="BCJ28" s="47"/>
      <c r="BCK28" s="47"/>
      <c r="BCL28" s="47"/>
      <c r="BCM28" s="47"/>
      <c r="BCN28" s="47"/>
      <c r="BCO28" s="47"/>
      <c r="BCP28" s="47"/>
      <c r="BCQ28" s="47"/>
      <c r="BCR28" s="47"/>
      <c r="BCS28" s="47"/>
      <c r="BCT28" s="47"/>
      <c r="BCU28" s="47"/>
      <c r="BCV28" s="47"/>
      <c r="BCW28" s="47"/>
      <c r="BCX28" s="47"/>
      <c r="BCY28" s="47"/>
      <c r="BCZ28" s="47"/>
      <c r="BDA28" s="47"/>
      <c r="BDB28" s="47"/>
      <c r="BDC28" s="47"/>
      <c r="BDD28" s="47"/>
      <c r="BDE28" s="47"/>
      <c r="BDF28" s="47"/>
      <c r="BDG28" s="47"/>
      <c r="BDH28" s="47"/>
      <c r="BDI28" s="47"/>
      <c r="BDJ28" s="47"/>
      <c r="BDK28" s="47"/>
      <c r="BDL28" s="47"/>
      <c r="BDM28" s="47"/>
      <c r="BDN28" s="47"/>
      <c r="BDO28" s="47"/>
      <c r="BDP28" s="47"/>
      <c r="BDQ28" s="47"/>
      <c r="BDR28" s="47"/>
      <c r="BDS28" s="47"/>
      <c r="BDT28" s="47"/>
      <c r="BDU28" s="47"/>
      <c r="BDV28" s="47"/>
      <c r="BDW28" s="47"/>
      <c r="BDX28" s="47"/>
      <c r="BDY28" s="47"/>
      <c r="BDZ28" s="47"/>
      <c r="BEA28" s="47"/>
      <c r="BEB28" s="47"/>
      <c r="BEC28" s="47"/>
      <c r="BED28" s="47"/>
      <c r="BEE28" s="47"/>
      <c r="BEF28" s="47"/>
      <c r="BEG28" s="47"/>
      <c r="BEH28" s="47"/>
      <c r="BEI28" s="47"/>
      <c r="BEJ28" s="47"/>
      <c r="BEK28" s="47"/>
      <c r="BEL28" s="47"/>
      <c r="BEM28" s="47"/>
      <c r="BEN28" s="47"/>
      <c r="BEO28" s="47"/>
      <c r="BEP28" s="47"/>
      <c r="BEQ28" s="47"/>
      <c r="BER28" s="47"/>
      <c r="BES28" s="47"/>
      <c r="BET28" s="47"/>
      <c r="BEU28" s="47"/>
      <c r="BEV28" s="47"/>
      <c r="BEW28" s="47"/>
      <c r="BEX28" s="47"/>
      <c r="BEY28" s="47"/>
      <c r="BEZ28" s="47"/>
      <c r="BFA28" s="47"/>
      <c r="BFB28" s="47"/>
      <c r="BFC28" s="47"/>
      <c r="BFD28" s="47"/>
      <c r="BFE28" s="47"/>
      <c r="BFF28" s="47"/>
      <c r="BFG28" s="47"/>
      <c r="BFH28" s="47"/>
      <c r="BFI28" s="47"/>
      <c r="BFJ28" s="47"/>
      <c r="BFK28" s="47"/>
      <c r="BFL28" s="47"/>
      <c r="BFM28" s="47"/>
      <c r="BFN28" s="47"/>
      <c r="BFO28" s="47"/>
      <c r="BFP28" s="47"/>
      <c r="BFQ28" s="47"/>
      <c r="BFR28" s="47"/>
      <c r="BFS28" s="47"/>
      <c r="BFT28" s="47"/>
      <c r="BFU28" s="47"/>
      <c r="BFV28" s="47"/>
      <c r="BFW28" s="47"/>
      <c r="BFX28" s="47"/>
      <c r="BFY28" s="47"/>
      <c r="BFZ28" s="47"/>
      <c r="BGA28" s="47"/>
      <c r="BGB28" s="47"/>
      <c r="BGC28" s="47"/>
      <c r="BGD28" s="47"/>
      <c r="BGE28" s="47"/>
      <c r="BGF28" s="47"/>
      <c r="BGG28" s="47"/>
      <c r="BGH28" s="47"/>
      <c r="BGI28" s="47"/>
      <c r="BGJ28" s="47"/>
      <c r="BGK28" s="47"/>
      <c r="BGL28" s="47"/>
      <c r="BGM28" s="47"/>
      <c r="BGN28" s="47"/>
      <c r="BGO28" s="47"/>
      <c r="BGP28" s="47"/>
      <c r="BGQ28" s="47"/>
      <c r="BGR28" s="47"/>
      <c r="BGS28" s="47"/>
      <c r="BGT28" s="47"/>
      <c r="BGU28" s="47"/>
      <c r="BGV28" s="47"/>
      <c r="BGW28" s="47"/>
      <c r="BGX28" s="47"/>
      <c r="BGY28" s="47"/>
      <c r="BGZ28" s="47"/>
      <c r="BHA28" s="47"/>
      <c r="BHB28" s="47"/>
      <c r="BHC28" s="47"/>
      <c r="BHD28" s="47"/>
      <c r="BHE28" s="47"/>
      <c r="BHF28" s="47"/>
      <c r="BHG28" s="47"/>
      <c r="BHH28" s="47"/>
      <c r="BHI28" s="47"/>
      <c r="BHJ28" s="47"/>
      <c r="BHK28" s="47"/>
      <c r="BHL28" s="47"/>
      <c r="BHM28" s="47"/>
      <c r="BHN28" s="47"/>
      <c r="BHO28" s="47"/>
      <c r="BHP28" s="47"/>
      <c r="BHQ28" s="47"/>
      <c r="BHR28" s="47"/>
      <c r="BHS28" s="47"/>
    </row>
    <row r="29" spans="1:1579" s="46" customFormat="1" x14ac:dyDescent="0.3">
      <c r="A29" s="18">
        <f t="shared" si="1"/>
        <v>27</v>
      </c>
      <c r="B29" s="36" t="s">
        <v>83</v>
      </c>
      <c r="C29" s="88"/>
      <c r="D29" s="9">
        <v>30</v>
      </c>
      <c r="E29" s="21"/>
      <c r="F29" s="8">
        <f t="shared" si="4"/>
        <v>0</v>
      </c>
      <c r="G29" s="23">
        <v>0.21</v>
      </c>
      <c r="H29" s="8">
        <f t="shared" si="5"/>
        <v>0</v>
      </c>
      <c r="I29" s="74"/>
      <c r="J29" s="22"/>
      <c r="K29" s="22"/>
      <c r="L29" s="22"/>
      <c r="M29" s="22"/>
      <c r="N29" s="47"/>
      <c r="O29" s="52"/>
      <c r="P29" s="53"/>
      <c r="Q29" s="53"/>
      <c r="R29" s="54"/>
      <c r="S29" s="55"/>
      <c r="T29" s="55"/>
      <c r="U29" s="55"/>
      <c r="V29" s="57"/>
      <c r="W29" s="56"/>
      <c r="X29" s="57"/>
      <c r="Y29" s="58"/>
      <c r="Z29" s="58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/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/>
      <c r="DY29" s="47"/>
      <c r="DZ29" s="47"/>
      <c r="EA29" s="47"/>
      <c r="EB29" s="47"/>
      <c r="EC29" s="47"/>
      <c r="ED29" s="47"/>
      <c r="EE29" s="47"/>
      <c r="EF29" s="47"/>
      <c r="EG29" s="47"/>
      <c r="EH29" s="47"/>
      <c r="EI29" s="47"/>
      <c r="EJ29" s="47"/>
      <c r="EK29" s="47"/>
      <c r="EL29" s="47"/>
      <c r="EM29" s="47"/>
      <c r="EN29" s="47"/>
      <c r="EO29" s="47"/>
      <c r="EP29" s="47"/>
      <c r="EQ29" s="47"/>
      <c r="ER29" s="47"/>
      <c r="ES29" s="47"/>
      <c r="ET29" s="47"/>
      <c r="EU29" s="47"/>
      <c r="EV29" s="47"/>
      <c r="EW29" s="47"/>
      <c r="EX29" s="47"/>
      <c r="EY29" s="47"/>
      <c r="EZ29" s="47"/>
      <c r="FA29" s="47"/>
      <c r="FB29" s="47"/>
      <c r="FC29" s="47"/>
      <c r="FD29" s="47"/>
      <c r="FE29" s="47"/>
      <c r="FF29" s="47"/>
      <c r="FG29" s="47"/>
      <c r="FH29" s="47"/>
      <c r="FI29" s="47"/>
      <c r="FJ29" s="47"/>
      <c r="FK29" s="47"/>
      <c r="FL29" s="47"/>
      <c r="FM29" s="47"/>
      <c r="FN29" s="47"/>
      <c r="FO29" s="47"/>
      <c r="FP29" s="47"/>
      <c r="FQ29" s="47"/>
      <c r="FR29" s="47"/>
      <c r="FS29" s="47"/>
      <c r="FT29" s="47"/>
      <c r="FU29" s="47"/>
      <c r="FV29" s="47"/>
      <c r="FW29" s="47"/>
      <c r="FX29" s="47"/>
      <c r="FY29" s="47"/>
      <c r="FZ29" s="47"/>
      <c r="GA29" s="47"/>
      <c r="GB29" s="47"/>
      <c r="GC29" s="47"/>
      <c r="GD29" s="47"/>
      <c r="GE29" s="47"/>
      <c r="GF29" s="47"/>
      <c r="GG29" s="47"/>
      <c r="GH29" s="47"/>
      <c r="GI29" s="47"/>
      <c r="GJ29" s="47"/>
      <c r="GK29" s="47"/>
      <c r="GL29" s="47"/>
      <c r="GM29" s="47"/>
      <c r="GN29" s="47"/>
      <c r="GO29" s="47"/>
      <c r="GP29" s="47"/>
      <c r="GQ29" s="47"/>
      <c r="GR29" s="47"/>
      <c r="GS29" s="47"/>
      <c r="GT29" s="47"/>
      <c r="GU29" s="47"/>
      <c r="GV29" s="47"/>
      <c r="GW29" s="47"/>
      <c r="GX29" s="47"/>
      <c r="GY29" s="47"/>
      <c r="GZ29" s="47"/>
      <c r="HA29" s="47"/>
      <c r="HB29" s="47"/>
      <c r="HC29" s="47"/>
      <c r="HD29" s="47"/>
      <c r="HE29" s="47"/>
      <c r="HF29" s="47"/>
      <c r="HG29" s="47"/>
      <c r="HH29" s="47"/>
      <c r="HI29" s="47"/>
      <c r="HJ29" s="47"/>
      <c r="HK29" s="47"/>
      <c r="HL29" s="47"/>
      <c r="HM29" s="47"/>
      <c r="HN29" s="47"/>
      <c r="HO29" s="47"/>
      <c r="HP29" s="47"/>
      <c r="HQ29" s="47"/>
      <c r="HR29" s="47"/>
      <c r="HS29" s="47"/>
      <c r="HT29" s="47"/>
      <c r="HU29" s="47"/>
      <c r="HV29" s="47"/>
      <c r="HW29" s="47"/>
      <c r="HX29" s="47"/>
      <c r="HY29" s="47"/>
      <c r="HZ29" s="47"/>
      <c r="IA29" s="47"/>
      <c r="IB29" s="47"/>
      <c r="IC29" s="47"/>
      <c r="ID29" s="47"/>
      <c r="IE29" s="47"/>
      <c r="IF29" s="47"/>
      <c r="IG29" s="47"/>
      <c r="IH29" s="47"/>
      <c r="II29" s="47"/>
      <c r="IJ29" s="47"/>
      <c r="IK29" s="47"/>
      <c r="IL29" s="47"/>
      <c r="IM29" s="47"/>
      <c r="IN29" s="47"/>
      <c r="IO29" s="47"/>
      <c r="IP29" s="47"/>
      <c r="IQ29" s="47"/>
      <c r="IR29" s="47"/>
      <c r="IS29" s="47"/>
      <c r="IT29" s="47"/>
      <c r="IU29" s="47"/>
      <c r="IV29" s="47"/>
      <c r="IW29" s="47"/>
      <c r="IX29" s="47"/>
      <c r="IY29" s="47"/>
      <c r="IZ29" s="47"/>
      <c r="JA29" s="47"/>
      <c r="JB29" s="47"/>
      <c r="JC29" s="47"/>
      <c r="JD29" s="47"/>
      <c r="JE29" s="47"/>
      <c r="JF29" s="47"/>
      <c r="JG29" s="47"/>
      <c r="JH29" s="47"/>
      <c r="JI29" s="47"/>
      <c r="JJ29" s="47"/>
      <c r="JK29" s="47"/>
      <c r="JL29" s="47"/>
      <c r="JM29" s="47"/>
      <c r="JN29" s="47"/>
      <c r="JO29" s="47"/>
      <c r="JP29" s="47"/>
      <c r="JQ29" s="47"/>
      <c r="JR29" s="47"/>
      <c r="JS29" s="47"/>
      <c r="JT29" s="47"/>
      <c r="JU29" s="47"/>
      <c r="JV29" s="47"/>
      <c r="JW29" s="47"/>
      <c r="JX29" s="47"/>
      <c r="JY29" s="47"/>
      <c r="JZ29" s="47"/>
      <c r="KA29" s="47"/>
      <c r="KB29" s="47"/>
      <c r="KC29" s="47"/>
      <c r="KD29" s="47"/>
      <c r="KE29" s="47"/>
      <c r="KF29" s="47"/>
      <c r="KG29" s="47"/>
      <c r="KH29" s="47"/>
      <c r="KI29" s="47"/>
      <c r="KJ29" s="47"/>
      <c r="KK29" s="47"/>
      <c r="KL29" s="47"/>
      <c r="KM29" s="47"/>
      <c r="KN29" s="47"/>
      <c r="KO29" s="47"/>
      <c r="KP29" s="47"/>
      <c r="KQ29" s="47"/>
      <c r="KR29" s="47"/>
      <c r="KS29" s="47"/>
      <c r="KT29" s="47"/>
      <c r="KU29" s="47"/>
      <c r="KV29" s="47"/>
      <c r="KW29" s="47"/>
      <c r="KX29" s="47"/>
      <c r="KY29" s="47"/>
      <c r="KZ29" s="47"/>
      <c r="LA29" s="47"/>
      <c r="LB29" s="47"/>
      <c r="LC29" s="47"/>
      <c r="LD29" s="47"/>
      <c r="LE29" s="47"/>
      <c r="LF29" s="47"/>
      <c r="LG29" s="47"/>
      <c r="LH29" s="47"/>
      <c r="LI29" s="47"/>
      <c r="LJ29" s="47"/>
      <c r="LK29" s="47"/>
      <c r="LL29" s="47"/>
      <c r="LM29" s="47"/>
      <c r="LN29" s="47"/>
      <c r="LO29" s="47"/>
      <c r="LP29" s="47"/>
      <c r="LQ29" s="47"/>
      <c r="LR29" s="47"/>
      <c r="LS29" s="47"/>
      <c r="LT29" s="47"/>
      <c r="LU29" s="47"/>
      <c r="LV29" s="47"/>
      <c r="LW29" s="47"/>
      <c r="LX29" s="47"/>
      <c r="LY29" s="47"/>
      <c r="LZ29" s="47"/>
      <c r="MA29" s="47"/>
      <c r="MB29" s="47"/>
      <c r="MC29" s="47"/>
      <c r="MD29" s="47"/>
      <c r="ME29" s="47"/>
      <c r="MF29" s="47"/>
      <c r="MG29" s="47"/>
      <c r="MH29" s="47"/>
      <c r="MI29" s="47"/>
      <c r="MJ29" s="47"/>
      <c r="MK29" s="47"/>
      <c r="ML29" s="47"/>
      <c r="MM29" s="47"/>
      <c r="MN29" s="47"/>
      <c r="MO29" s="47"/>
      <c r="MP29" s="47"/>
      <c r="MQ29" s="47"/>
      <c r="MR29" s="47"/>
      <c r="MS29" s="47"/>
      <c r="MT29" s="47"/>
      <c r="MU29" s="47"/>
      <c r="MV29" s="47"/>
      <c r="MW29" s="47"/>
      <c r="MX29" s="47"/>
      <c r="MY29" s="47"/>
      <c r="MZ29" s="47"/>
      <c r="NA29" s="47"/>
      <c r="NB29" s="47"/>
      <c r="NC29" s="47"/>
      <c r="ND29" s="47"/>
      <c r="NE29" s="47"/>
      <c r="NF29" s="47"/>
      <c r="NG29" s="47"/>
      <c r="NH29" s="47"/>
      <c r="NI29" s="47"/>
      <c r="NJ29" s="47"/>
      <c r="NK29" s="47"/>
      <c r="NL29" s="47"/>
      <c r="NM29" s="47"/>
      <c r="NN29" s="47"/>
      <c r="NO29" s="47"/>
      <c r="NP29" s="47"/>
      <c r="NQ29" s="47"/>
      <c r="NR29" s="47"/>
      <c r="NS29" s="47"/>
      <c r="NT29" s="47"/>
      <c r="NU29" s="47"/>
      <c r="NV29" s="47"/>
      <c r="NW29" s="47"/>
      <c r="NX29" s="47"/>
      <c r="NY29" s="47"/>
      <c r="NZ29" s="47"/>
      <c r="OA29" s="47"/>
      <c r="OB29" s="47"/>
      <c r="OC29" s="47"/>
      <c r="OD29" s="47"/>
      <c r="OE29" s="47"/>
      <c r="OF29" s="47"/>
      <c r="OG29" s="47"/>
      <c r="OH29" s="47"/>
      <c r="OI29" s="47"/>
      <c r="OJ29" s="47"/>
      <c r="OK29" s="47"/>
      <c r="OL29" s="47"/>
      <c r="OM29" s="47"/>
      <c r="ON29" s="47"/>
      <c r="OO29" s="47"/>
      <c r="OP29" s="47"/>
      <c r="OQ29" s="47"/>
      <c r="OR29" s="47"/>
      <c r="OS29" s="47"/>
      <c r="OT29" s="47"/>
      <c r="OU29" s="47"/>
      <c r="OV29" s="47"/>
      <c r="OW29" s="47"/>
      <c r="OX29" s="47"/>
      <c r="OY29" s="47"/>
      <c r="OZ29" s="47"/>
      <c r="PA29" s="47"/>
      <c r="PB29" s="47"/>
      <c r="PC29" s="47"/>
      <c r="PD29" s="47"/>
      <c r="PE29" s="47"/>
      <c r="PF29" s="47"/>
      <c r="PG29" s="47"/>
      <c r="PH29" s="47"/>
      <c r="PI29" s="47"/>
      <c r="PJ29" s="47"/>
      <c r="PK29" s="47"/>
      <c r="PL29" s="47"/>
      <c r="PM29" s="47"/>
      <c r="PN29" s="47"/>
      <c r="PO29" s="47"/>
      <c r="PP29" s="47"/>
      <c r="PQ29" s="47"/>
      <c r="PR29" s="47"/>
      <c r="PS29" s="47"/>
      <c r="PT29" s="47"/>
      <c r="PU29" s="47"/>
      <c r="PV29" s="47"/>
      <c r="PW29" s="47"/>
      <c r="PX29" s="47"/>
      <c r="PY29" s="47"/>
      <c r="PZ29" s="47"/>
      <c r="QA29" s="47"/>
      <c r="QB29" s="47"/>
      <c r="QC29" s="47"/>
      <c r="QD29" s="47"/>
      <c r="QE29" s="47"/>
      <c r="QF29" s="47"/>
      <c r="QG29" s="47"/>
      <c r="QH29" s="47"/>
      <c r="QI29" s="47"/>
      <c r="QJ29" s="47"/>
      <c r="QK29" s="47"/>
      <c r="QL29" s="47"/>
      <c r="QM29" s="47"/>
      <c r="QN29" s="47"/>
      <c r="QO29" s="47"/>
      <c r="QP29" s="47"/>
      <c r="QQ29" s="47"/>
      <c r="QR29" s="47"/>
      <c r="QS29" s="47"/>
      <c r="QT29" s="47"/>
      <c r="QU29" s="47"/>
      <c r="QV29" s="47"/>
      <c r="QW29" s="47"/>
      <c r="QX29" s="47"/>
      <c r="QY29" s="47"/>
      <c r="QZ29" s="47"/>
      <c r="RA29" s="47"/>
      <c r="RB29" s="47"/>
      <c r="RC29" s="47"/>
      <c r="RD29" s="47"/>
      <c r="RE29" s="47"/>
      <c r="RF29" s="47"/>
      <c r="RG29" s="47"/>
      <c r="RH29" s="47"/>
      <c r="RI29" s="47"/>
      <c r="RJ29" s="47"/>
      <c r="RK29" s="47"/>
      <c r="RL29" s="47"/>
      <c r="RM29" s="47"/>
      <c r="RN29" s="47"/>
      <c r="RO29" s="47"/>
      <c r="RP29" s="47"/>
      <c r="RQ29" s="47"/>
      <c r="RR29" s="47"/>
      <c r="RS29" s="47"/>
      <c r="RT29" s="47"/>
      <c r="RU29" s="47"/>
      <c r="RV29" s="47"/>
      <c r="RW29" s="47"/>
      <c r="RX29" s="47"/>
      <c r="RY29" s="47"/>
      <c r="RZ29" s="47"/>
      <c r="SA29" s="47"/>
      <c r="SB29" s="47"/>
      <c r="SC29" s="47"/>
      <c r="SD29" s="47"/>
      <c r="SE29" s="47"/>
      <c r="SF29" s="47"/>
      <c r="SG29" s="47"/>
      <c r="SH29" s="47"/>
      <c r="SI29" s="47"/>
      <c r="SJ29" s="47"/>
      <c r="SK29" s="47"/>
      <c r="SL29" s="47"/>
      <c r="SM29" s="47"/>
      <c r="SN29" s="47"/>
      <c r="SO29" s="47"/>
      <c r="SP29" s="47"/>
      <c r="SQ29" s="47"/>
      <c r="SR29" s="47"/>
      <c r="SS29" s="47"/>
      <c r="ST29" s="47"/>
      <c r="SU29" s="47"/>
      <c r="SV29" s="47"/>
      <c r="SW29" s="47"/>
      <c r="SX29" s="47"/>
      <c r="SY29" s="47"/>
      <c r="SZ29" s="47"/>
      <c r="TA29" s="47"/>
      <c r="TB29" s="47"/>
      <c r="TC29" s="47"/>
      <c r="TD29" s="47"/>
      <c r="TE29" s="47"/>
      <c r="TF29" s="47"/>
      <c r="TG29" s="47"/>
      <c r="TH29" s="47"/>
      <c r="TI29" s="47"/>
      <c r="TJ29" s="47"/>
      <c r="TK29" s="47"/>
      <c r="TL29" s="47"/>
      <c r="TM29" s="47"/>
      <c r="TN29" s="47"/>
      <c r="TO29" s="47"/>
      <c r="TP29" s="47"/>
      <c r="TQ29" s="47"/>
      <c r="TR29" s="47"/>
      <c r="TS29" s="47"/>
      <c r="TT29" s="47"/>
      <c r="TU29" s="47"/>
      <c r="TV29" s="47"/>
      <c r="TW29" s="47"/>
      <c r="TX29" s="47"/>
      <c r="TY29" s="47"/>
      <c r="TZ29" s="47"/>
      <c r="UA29" s="47"/>
      <c r="UB29" s="47"/>
      <c r="UC29" s="47"/>
      <c r="UD29" s="47"/>
      <c r="UE29" s="47"/>
      <c r="UF29" s="47"/>
      <c r="UG29" s="47"/>
      <c r="UH29" s="47"/>
      <c r="UI29" s="47"/>
      <c r="UJ29" s="47"/>
      <c r="UK29" s="47"/>
      <c r="UL29" s="47"/>
      <c r="UM29" s="47"/>
      <c r="UN29" s="47"/>
      <c r="UO29" s="47"/>
      <c r="UP29" s="47"/>
      <c r="UQ29" s="47"/>
      <c r="UR29" s="47"/>
      <c r="US29" s="47"/>
      <c r="UT29" s="47"/>
      <c r="UU29" s="47"/>
      <c r="UV29" s="47"/>
      <c r="UW29" s="47"/>
      <c r="UX29" s="47"/>
      <c r="UY29" s="47"/>
      <c r="UZ29" s="47"/>
      <c r="VA29" s="47"/>
      <c r="VB29" s="47"/>
      <c r="VC29" s="47"/>
      <c r="VD29" s="47"/>
      <c r="VE29" s="47"/>
      <c r="VF29" s="47"/>
      <c r="VG29" s="47"/>
      <c r="VH29" s="47"/>
      <c r="VI29" s="47"/>
      <c r="VJ29" s="47"/>
      <c r="VK29" s="47"/>
      <c r="VL29" s="47"/>
      <c r="VM29" s="47"/>
      <c r="VN29" s="47"/>
      <c r="VO29" s="47"/>
      <c r="VP29" s="47"/>
      <c r="VQ29" s="47"/>
      <c r="VR29" s="47"/>
      <c r="VS29" s="47"/>
      <c r="VT29" s="47"/>
      <c r="VU29" s="47"/>
      <c r="VV29" s="47"/>
      <c r="VW29" s="47"/>
      <c r="VX29" s="47"/>
      <c r="VY29" s="47"/>
      <c r="VZ29" s="47"/>
      <c r="WA29" s="47"/>
      <c r="WB29" s="47"/>
      <c r="WC29" s="47"/>
      <c r="WD29" s="47"/>
      <c r="WE29" s="47"/>
      <c r="WF29" s="47"/>
      <c r="WG29" s="47"/>
      <c r="WH29" s="47"/>
      <c r="WI29" s="47"/>
      <c r="WJ29" s="47"/>
      <c r="WK29" s="47"/>
      <c r="WL29" s="47"/>
      <c r="WM29" s="47"/>
      <c r="WN29" s="47"/>
      <c r="WO29" s="47"/>
      <c r="WP29" s="47"/>
      <c r="WQ29" s="47"/>
      <c r="WR29" s="47"/>
      <c r="WS29" s="47"/>
      <c r="WT29" s="47"/>
      <c r="WU29" s="47"/>
      <c r="WV29" s="47"/>
      <c r="WW29" s="47"/>
      <c r="WX29" s="47"/>
      <c r="WY29" s="47"/>
      <c r="WZ29" s="47"/>
      <c r="XA29" s="47"/>
      <c r="XB29" s="47"/>
      <c r="XC29" s="47"/>
      <c r="XD29" s="47"/>
      <c r="XE29" s="47"/>
      <c r="XF29" s="47"/>
      <c r="XG29" s="47"/>
      <c r="XH29" s="47"/>
      <c r="XI29" s="47"/>
      <c r="XJ29" s="47"/>
      <c r="XK29" s="47"/>
      <c r="XL29" s="47"/>
      <c r="XM29" s="47"/>
      <c r="XN29" s="47"/>
      <c r="XO29" s="47"/>
      <c r="XP29" s="47"/>
      <c r="XQ29" s="47"/>
      <c r="XR29" s="47"/>
      <c r="XS29" s="47"/>
      <c r="XT29" s="47"/>
      <c r="XU29" s="47"/>
      <c r="XV29" s="47"/>
      <c r="XW29" s="47"/>
      <c r="XX29" s="47"/>
      <c r="XY29" s="47"/>
      <c r="XZ29" s="47"/>
      <c r="YA29" s="47"/>
      <c r="YB29" s="47"/>
      <c r="YC29" s="47"/>
      <c r="YD29" s="47"/>
      <c r="YE29" s="47"/>
      <c r="YF29" s="47"/>
      <c r="YG29" s="47"/>
      <c r="YH29" s="47"/>
      <c r="YI29" s="47"/>
      <c r="YJ29" s="47"/>
      <c r="YK29" s="47"/>
      <c r="YL29" s="47"/>
      <c r="YM29" s="47"/>
      <c r="YN29" s="47"/>
      <c r="YO29" s="47"/>
      <c r="YP29" s="47"/>
      <c r="YQ29" s="47"/>
      <c r="YR29" s="47"/>
      <c r="YS29" s="47"/>
      <c r="YT29" s="47"/>
      <c r="YU29" s="47"/>
      <c r="YV29" s="47"/>
      <c r="YW29" s="47"/>
      <c r="YX29" s="47"/>
      <c r="YY29" s="47"/>
      <c r="YZ29" s="47"/>
      <c r="ZA29" s="47"/>
      <c r="ZB29" s="47"/>
      <c r="ZC29" s="47"/>
      <c r="ZD29" s="47"/>
      <c r="ZE29" s="47"/>
      <c r="ZF29" s="47"/>
      <c r="ZG29" s="47"/>
      <c r="ZH29" s="47"/>
      <c r="ZI29" s="47"/>
      <c r="ZJ29" s="47"/>
      <c r="ZK29" s="47"/>
      <c r="ZL29" s="47"/>
      <c r="ZM29" s="47"/>
      <c r="ZN29" s="47"/>
      <c r="ZO29" s="47"/>
      <c r="ZP29" s="47"/>
      <c r="ZQ29" s="47"/>
      <c r="ZR29" s="47"/>
      <c r="ZS29" s="47"/>
      <c r="ZT29" s="47"/>
      <c r="ZU29" s="47"/>
      <c r="ZV29" s="47"/>
      <c r="ZW29" s="47"/>
      <c r="ZX29" s="47"/>
      <c r="ZY29" s="47"/>
      <c r="ZZ29" s="47"/>
      <c r="AAA29" s="47"/>
      <c r="AAB29" s="47"/>
      <c r="AAC29" s="47"/>
      <c r="AAD29" s="47"/>
      <c r="AAE29" s="47"/>
      <c r="AAF29" s="47"/>
      <c r="AAG29" s="47"/>
      <c r="AAH29" s="47"/>
      <c r="AAI29" s="47"/>
      <c r="AAJ29" s="47"/>
      <c r="AAK29" s="47"/>
      <c r="AAL29" s="47"/>
      <c r="AAM29" s="47"/>
      <c r="AAN29" s="47"/>
      <c r="AAO29" s="47"/>
      <c r="AAP29" s="47"/>
      <c r="AAQ29" s="47"/>
      <c r="AAR29" s="47"/>
      <c r="AAS29" s="47"/>
      <c r="AAT29" s="47"/>
      <c r="AAU29" s="47"/>
      <c r="AAV29" s="47"/>
      <c r="AAW29" s="47"/>
      <c r="AAX29" s="47"/>
      <c r="AAY29" s="47"/>
      <c r="AAZ29" s="47"/>
      <c r="ABA29" s="47"/>
      <c r="ABB29" s="47"/>
      <c r="ABC29" s="47"/>
      <c r="ABD29" s="47"/>
      <c r="ABE29" s="47"/>
      <c r="ABF29" s="47"/>
      <c r="ABG29" s="47"/>
      <c r="ABH29" s="47"/>
      <c r="ABI29" s="47"/>
      <c r="ABJ29" s="47"/>
      <c r="ABK29" s="47"/>
      <c r="ABL29" s="47"/>
      <c r="ABM29" s="47"/>
      <c r="ABN29" s="47"/>
      <c r="ABO29" s="47"/>
      <c r="ABP29" s="47"/>
      <c r="ABQ29" s="47"/>
      <c r="ABR29" s="47"/>
      <c r="ABS29" s="47"/>
      <c r="ABT29" s="47"/>
      <c r="ABU29" s="47"/>
      <c r="ABV29" s="47"/>
      <c r="ABW29" s="47"/>
      <c r="ABX29" s="47"/>
      <c r="ABY29" s="47"/>
      <c r="ABZ29" s="47"/>
      <c r="ACA29" s="47"/>
      <c r="ACB29" s="47"/>
      <c r="ACC29" s="47"/>
      <c r="ACD29" s="47"/>
      <c r="ACE29" s="47"/>
      <c r="ACF29" s="47"/>
      <c r="ACG29" s="47"/>
      <c r="ACH29" s="47"/>
      <c r="ACI29" s="47"/>
      <c r="ACJ29" s="47"/>
      <c r="ACK29" s="47"/>
      <c r="ACL29" s="47"/>
      <c r="ACM29" s="47"/>
      <c r="ACN29" s="47"/>
      <c r="ACO29" s="47"/>
      <c r="ACP29" s="47"/>
      <c r="ACQ29" s="47"/>
      <c r="ACR29" s="47"/>
      <c r="ACS29" s="47"/>
      <c r="ACT29" s="47"/>
      <c r="ACU29" s="47"/>
      <c r="ACV29" s="47"/>
      <c r="ACW29" s="47"/>
      <c r="ACX29" s="47"/>
      <c r="ACY29" s="47"/>
      <c r="ACZ29" s="47"/>
      <c r="ADA29" s="47"/>
      <c r="ADB29" s="47"/>
      <c r="ADC29" s="47"/>
      <c r="ADD29" s="47"/>
      <c r="ADE29" s="47"/>
      <c r="ADF29" s="47"/>
      <c r="ADG29" s="47"/>
      <c r="ADH29" s="47"/>
      <c r="ADI29" s="47"/>
      <c r="ADJ29" s="47"/>
      <c r="ADK29" s="47"/>
      <c r="ADL29" s="47"/>
      <c r="ADM29" s="47"/>
      <c r="ADN29" s="47"/>
      <c r="ADO29" s="47"/>
      <c r="ADP29" s="47"/>
      <c r="ADQ29" s="47"/>
      <c r="ADR29" s="47"/>
      <c r="ADS29" s="47"/>
      <c r="ADT29" s="47"/>
      <c r="ADU29" s="47"/>
      <c r="ADV29" s="47"/>
      <c r="ADW29" s="47"/>
      <c r="ADX29" s="47"/>
      <c r="ADY29" s="47"/>
      <c r="ADZ29" s="47"/>
      <c r="AEA29" s="47"/>
      <c r="AEB29" s="47"/>
      <c r="AEC29" s="47"/>
      <c r="AED29" s="47"/>
      <c r="AEE29" s="47"/>
      <c r="AEF29" s="47"/>
      <c r="AEG29" s="47"/>
      <c r="AEH29" s="47"/>
      <c r="AEI29" s="47"/>
      <c r="AEJ29" s="47"/>
      <c r="AEK29" s="47"/>
      <c r="AEL29" s="47"/>
      <c r="AEM29" s="47"/>
      <c r="AEN29" s="47"/>
      <c r="AEO29" s="47"/>
      <c r="AEP29" s="47"/>
      <c r="AEQ29" s="47"/>
      <c r="AER29" s="47"/>
      <c r="AES29" s="47"/>
      <c r="AET29" s="47"/>
      <c r="AEU29" s="47"/>
      <c r="AEV29" s="47"/>
      <c r="AEW29" s="47"/>
      <c r="AEX29" s="47"/>
      <c r="AEY29" s="47"/>
      <c r="AEZ29" s="47"/>
      <c r="AFA29" s="47"/>
      <c r="AFB29" s="47"/>
      <c r="AFC29" s="47"/>
      <c r="AFD29" s="47"/>
      <c r="AFE29" s="47"/>
      <c r="AFF29" s="47"/>
      <c r="AFG29" s="47"/>
      <c r="AFH29" s="47"/>
      <c r="AFI29" s="47"/>
      <c r="AFJ29" s="47"/>
      <c r="AFK29" s="47"/>
      <c r="AFL29" s="47"/>
      <c r="AFM29" s="47"/>
      <c r="AFN29" s="47"/>
      <c r="AFO29" s="47"/>
      <c r="AFP29" s="47"/>
      <c r="AFQ29" s="47"/>
      <c r="AFR29" s="47"/>
      <c r="AFS29" s="47"/>
      <c r="AFT29" s="47"/>
      <c r="AFU29" s="47"/>
      <c r="AFV29" s="47"/>
      <c r="AFW29" s="47"/>
      <c r="AFX29" s="47"/>
      <c r="AFY29" s="47"/>
      <c r="AFZ29" s="47"/>
      <c r="AGA29" s="47"/>
      <c r="AGB29" s="47"/>
      <c r="AGC29" s="47"/>
      <c r="AGD29" s="47"/>
      <c r="AGE29" s="47"/>
      <c r="AGF29" s="47"/>
      <c r="AGG29" s="47"/>
      <c r="AGH29" s="47"/>
      <c r="AGI29" s="47"/>
      <c r="AGJ29" s="47"/>
      <c r="AGK29" s="47"/>
      <c r="AGL29" s="47"/>
      <c r="AGM29" s="47"/>
      <c r="AGN29" s="47"/>
      <c r="AGO29" s="47"/>
      <c r="AGP29" s="47"/>
      <c r="AGQ29" s="47"/>
      <c r="AGR29" s="47"/>
      <c r="AGS29" s="47"/>
      <c r="AGT29" s="47"/>
      <c r="AGU29" s="47"/>
      <c r="AGV29" s="47"/>
      <c r="AGW29" s="47"/>
      <c r="AGX29" s="47"/>
      <c r="AGY29" s="47"/>
      <c r="AGZ29" s="47"/>
      <c r="AHA29" s="47"/>
      <c r="AHB29" s="47"/>
      <c r="AHC29" s="47"/>
      <c r="AHD29" s="47"/>
      <c r="AHE29" s="47"/>
      <c r="AHF29" s="47"/>
      <c r="AHG29" s="47"/>
      <c r="AHH29" s="47"/>
      <c r="AHI29" s="47"/>
      <c r="AHJ29" s="47"/>
      <c r="AHK29" s="47"/>
      <c r="AHL29" s="47"/>
      <c r="AHM29" s="47"/>
      <c r="AHN29" s="47"/>
      <c r="AHO29" s="47"/>
      <c r="AHP29" s="47"/>
      <c r="AHQ29" s="47"/>
      <c r="AHR29" s="47"/>
      <c r="AHS29" s="47"/>
      <c r="AHT29" s="47"/>
      <c r="AHU29" s="47"/>
      <c r="AHV29" s="47"/>
      <c r="AHW29" s="47"/>
      <c r="AHX29" s="47"/>
      <c r="AHY29" s="47"/>
      <c r="AHZ29" s="47"/>
      <c r="AIA29" s="47"/>
      <c r="AIB29" s="47"/>
      <c r="AIC29" s="47"/>
      <c r="AID29" s="47"/>
      <c r="AIE29" s="47"/>
      <c r="AIF29" s="47"/>
      <c r="AIG29" s="47"/>
      <c r="AIH29" s="47"/>
      <c r="AII29" s="47"/>
      <c r="AIJ29" s="47"/>
      <c r="AIK29" s="47"/>
      <c r="AIL29" s="47"/>
      <c r="AIM29" s="47"/>
      <c r="AIN29" s="47"/>
      <c r="AIO29" s="47"/>
      <c r="AIP29" s="47"/>
      <c r="AIQ29" s="47"/>
      <c r="AIR29" s="47"/>
      <c r="AIS29" s="47"/>
      <c r="AIT29" s="47"/>
      <c r="AIU29" s="47"/>
      <c r="AIV29" s="47"/>
      <c r="AIW29" s="47"/>
      <c r="AIX29" s="47"/>
      <c r="AIY29" s="47"/>
      <c r="AIZ29" s="47"/>
      <c r="AJA29" s="47"/>
      <c r="AJB29" s="47"/>
      <c r="AJC29" s="47"/>
      <c r="AJD29" s="47"/>
      <c r="AJE29" s="47"/>
      <c r="AJF29" s="47"/>
      <c r="AJG29" s="47"/>
      <c r="AJH29" s="47"/>
      <c r="AJI29" s="47"/>
      <c r="AJJ29" s="47"/>
      <c r="AJK29" s="47"/>
      <c r="AJL29" s="47"/>
      <c r="AJM29" s="47"/>
      <c r="AJN29" s="47"/>
      <c r="AJO29" s="47"/>
      <c r="AJP29" s="47"/>
      <c r="AJQ29" s="47"/>
      <c r="AJR29" s="47"/>
      <c r="AJS29" s="47"/>
      <c r="AJT29" s="47"/>
      <c r="AJU29" s="47"/>
      <c r="AJV29" s="47"/>
      <c r="AJW29" s="47"/>
      <c r="AJX29" s="47"/>
      <c r="AJY29" s="47"/>
      <c r="AJZ29" s="47"/>
      <c r="AKA29" s="47"/>
      <c r="AKB29" s="47"/>
      <c r="AKC29" s="47"/>
      <c r="AKD29" s="47"/>
      <c r="AKE29" s="47"/>
      <c r="AKF29" s="47"/>
      <c r="AKG29" s="47"/>
      <c r="AKH29" s="47"/>
      <c r="AKI29" s="47"/>
      <c r="AKJ29" s="47"/>
      <c r="AKK29" s="47"/>
      <c r="AKL29" s="47"/>
      <c r="AKM29" s="47"/>
      <c r="AKN29" s="47"/>
      <c r="AKO29" s="47"/>
      <c r="AKP29" s="47"/>
      <c r="AKQ29" s="47"/>
      <c r="AKR29" s="47"/>
      <c r="AKS29" s="47"/>
      <c r="AKT29" s="47"/>
      <c r="AKU29" s="47"/>
      <c r="AKV29" s="47"/>
      <c r="AKW29" s="47"/>
      <c r="AKX29" s="47"/>
      <c r="AKY29" s="47"/>
      <c r="AKZ29" s="47"/>
      <c r="ALA29" s="47"/>
      <c r="ALB29" s="47"/>
      <c r="ALC29" s="47"/>
      <c r="ALD29" s="47"/>
      <c r="ALE29" s="47"/>
      <c r="ALF29" s="47"/>
      <c r="ALG29" s="47"/>
      <c r="ALH29" s="47"/>
      <c r="ALI29" s="47"/>
      <c r="ALJ29" s="47"/>
      <c r="ALK29" s="47"/>
      <c r="ALL29" s="47"/>
      <c r="ALM29" s="47"/>
      <c r="ALN29" s="47"/>
      <c r="ALO29" s="47"/>
      <c r="ALP29" s="47"/>
      <c r="ALQ29" s="47"/>
      <c r="ALR29" s="47"/>
      <c r="ALS29" s="47"/>
      <c r="ALT29" s="47"/>
      <c r="ALU29" s="47"/>
      <c r="ALV29" s="47"/>
      <c r="ALW29" s="47"/>
      <c r="ALX29" s="47"/>
      <c r="ALY29" s="47"/>
      <c r="ALZ29" s="47"/>
      <c r="AMA29" s="47"/>
      <c r="AMB29" s="47"/>
      <c r="AMC29" s="47"/>
      <c r="AMD29" s="47"/>
      <c r="AME29" s="47"/>
      <c r="AMF29" s="47"/>
      <c r="AMG29" s="47"/>
      <c r="AMH29" s="47"/>
      <c r="AMI29" s="47"/>
      <c r="AMJ29" s="47"/>
      <c r="AMK29" s="47"/>
      <c r="AML29" s="47"/>
      <c r="AMM29" s="47"/>
      <c r="AMN29" s="47"/>
      <c r="AMO29" s="47"/>
      <c r="AMP29" s="47"/>
      <c r="AMQ29" s="47"/>
      <c r="AMR29" s="47"/>
      <c r="AMS29" s="47"/>
      <c r="AMT29" s="47"/>
      <c r="AMU29" s="47"/>
      <c r="AMV29" s="47"/>
      <c r="AMW29" s="47"/>
      <c r="AMX29" s="47"/>
      <c r="AMY29" s="47"/>
      <c r="AMZ29" s="47"/>
      <c r="ANA29" s="47"/>
      <c r="ANB29" s="47"/>
      <c r="ANC29" s="47"/>
      <c r="AND29" s="47"/>
      <c r="ANE29" s="47"/>
      <c r="ANF29" s="47"/>
      <c r="ANG29" s="47"/>
      <c r="ANH29" s="47"/>
      <c r="ANI29" s="47"/>
      <c r="ANJ29" s="47"/>
      <c r="ANK29" s="47"/>
      <c r="ANL29" s="47"/>
      <c r="ANM29" s="47"/>
      <c r="ANN29" s="47"/>
      <c r="ANO29" s="47"/>
      <c r="ANP29" s="47"/>
      <c r="ANQ29" s="47"/>
      <c r="ANR29" s="47"/>
      <c r="ANS29" s="47"/>
      <c r="ANT29" s="47"/>
      <c r="ANU29" s="47"/>
      <c r="ANV29" s="47"/>
      <c r="ANW29" s="47"/>
      <c r="ANX29" s="47"/>
      <c r="ANY29" s="47"/>
      <c r="ANZ29" s="47"/>
      <c r="AOA29" s="47"/>
      <c r="AOB29" s="47"/>
      <c r="AOC29" s="47"/>
      <c r="AOD29" s="47"/>
      <c r="AOE29" s="47"/>
      <c r="AOF29" s="47"/>
      <c r="AOG29" s="47"/>
      <c r="AOH29" s="47"/>
      <c r="AOI29" s="47"/>
      <c r="AOJ29" s="47"/>
      <c r="AOK29" s="47"/>
      <c r="AOL29" s="47"/>
      <c r="AOM29" s="47"/>
      <c r="AON29" s="47"/>
      <c r="AOO29" s="47"/>
      <c r="AOP29" s="47"/>
      <c r="AOQ29" s="47"/>
      <c r="AOR29" s="47"/>
      <c r="AOS29" s="47"/>
      <c r="AOT29" s="47"/>
      <c r="AOU29" s="47"/>
      <c r="AOV29" s="47"/>
      <c r="AOW29" s="47"/>
      <c r="AOX29" s="47"/>
      <c r="AOY29" s="47"/>
      <c r="AOZ29" s="47"/>
      <c r="APA29" s="47"/>
      <c r="APB29" s="47"/>
      <c r="APC29" s="47"/>
      <c r="APD29" s="47"/>
      <c r="APE29" s="47"/>
      <c r="APF29" s="47"/>
      <c r="APG29" s="47"/>
      <c r="APH29" s="47"/>
      <c r="API29" s="47"/>
      <c r="APJ29" s="47"/>
      <c r="APK29" s="47"/>
      <c r="APL29" s="47"/>
      <c r="APM29" s="47"/>
      <c r="APN29" s="47"/>
      <c r="APO29" s="47"/>
      <c r="APP29" s="47"/>
      <c r="APQ29" s="47"/>
      <c r="APR29" s="47"/>
      <c r="APS29" s="47"/>
      <c r="APT29" s="47"/>
      <c r="APU29" s="47"/>
      <c r="APV29" s="47"/>
      <c r="APW29" s="47"/>
      <c r="APX29" s="47"/>
      <c r="APY29" s="47"/>
      <c r="APZ29" s="47"/>
      <c r="AQA29" s="47"/>
      <c r="AQB29" s="47"/>
      <c r="AQC29" s="47"/>
      <c r="AQD29" s="47"/>
      <c r="AQE29" s="47"/>
      <c r="AQF29" s="47"/>
      <c r="AQG29" s="47"/>
      <c r="AQH29" s="47"/>
      <c r="AQI29" s="47"/>
      <c r="AQJ29" s="47"/>
      <c r="AQK29" s="47"/>
      <c r="AQL29" s="47"/>
      <c r="AQM29" s="47"/>
      <c r="AQN29" s="47"/>
      <c r="AQO29" s="47"/>
      <c r="AQP29" s="47"/>
      <c r="AQQ29" s="47"/>
      <c r="AQR29" s="47"/>
      <c r="AQS29" s="47"/>
      <c r="AQT29" s="47"/>
      <c r="AQU29" s="47"/>
      <c r="AQV29" s="47"/>
      <c r="AQW29" s="47"/>
      <c r="AQX29" s="47"/>
      <c r="AQY29" s="47"/>
      <c r="AQZ29" s="47"/>
      <c r="ARA29" s="47"/>
      <c r="ARB29" s="47"/>
      <c r="ARC29" s="47"/>
      <c r="ARD29" s="47"/>
      <c r="ARE29" s="47"/>
      <c r="ARF29" s="47"/>
      <c r="ARG29" s="47"/>
      <c r="ARH29" s="47"/>
      <c r="ARI29" s="47"/>
      <c r="ARJ29" s="47"/>
      <c r="ARK29" s="47"/>
      <c r="ARL29" s="47"/>
      <c r="ARM29" s="47"/>
      <c r="ARN29" s="47"/>
      <c r="ARO29" s="47"/>
      <c r="ARP29" s="47"/>
      <c r="ARQ29" s="47"/>
      <c r="ARR29" s="47"/>
      <c r="ARS29" s="47"/>
      <c r="ART29" s="47"/>
      <c r="ARU29" s="47"/>
      <c r="ARV29" s="47"/>
      <c r="ARW29" s="47"/>
      <c r="ARX29" s="47"/>
      <c r="ARY29" s="47"/>
      <c r="ARZ29" s="47"/>
      <c r="ASA29" s="47"/>
      <c r="ASB29" s="47"/>
      <c r="ASC29" s="47"/>
      <c r="ASD29" s="47"/>
      <c r="ASE29" s="47"/>
      <c r="ASF29" s="47"/>
      <c r="ASG29" s="47"/>
      <c r="ASH29" s="47"/>
      <c r="ASI29" s="47"/>
      <c r="ASJ29" s="47"/>
      <c r="ASK29" s="47"/>
      <c r="ASL29" s="47"/>
      <c r="ASM29" s="47"/>
      <c r="ASN29" s="47"/>
      <c r="ASO29" s="47"/>
      <c r="ASP29" s="47"/>
      <c r="ASQ29" s="47"/>
      <c r="ASR29" s="47"/>
      <c r="ASS29" s="47"/>
      <c r="AST29" s="47"/>
      <c r="ASU29" s="47"/>
      <c r="ASV29" s="47"/>
      <c r="ASW29" s="47"/>
      <c r="ASX29" s="47"/>
      <c r="ASY29" s="47"/>
      <c r="ASZ29" s="47"/>
      <c r="ATA29" s="47"/>
      <c r="ATB29" s="47"/>
      <c r="ATC29" s="47"/>
      <c r="ATD29" s="47"/>
      <c r="ATE29" s="47"/>
      <c r="ATF29" s="47"/>
      <c r="ATG29" s="47"/>
      <c r="ATH29" s="47"/>
      <c r="ATI29" s="47"/>
      <c r="ATJ29" s="47"/>
      <c r="ATK29" s="47"/>
      <c r="ATL29" s="47"/>
      <c r="ATM29" s="47"/>
      <c r="ATN29" s="47"/>
      <c r="ATO29" s="47"/>
      <c r="ATP29" s="47"/>
      <c r="ATQ29" s="47"/>
      <c r="ATR29" s="47"/>
      <c r="ATS29" s="47"/>
      <c r="ATT29" s="47"/>
      <c r="ATU29" s="47"/>
      <c r="ATV29" s="47"/>
      <c r="ATW29" s="47"/>
      <c r="ATX29" s="47"/>
      <c r="ATY29" s="47"/>
      <c r="ATZ29" s="47"/>
      <c r="AUA29" s="47"/>
      <c r="AUB29" s="47"/>
      <c r="AUC29" s="47"/>
      <c r="AUD29" s="47"/>
      <c r="AUE29" s="47"/>
      <c r="AUF29" s="47"/>
      <c r="AUG29" s="47"/>
      <c r="AUH29" s="47"/>
      <c r="AUI29" s="47"/>
      <c r="AUJ29" s="47"/>
      <c r="AUK29" s="47"/>
      <c r="AUL29" s="47"/>
      <c r="AUM29" s="47"/>
      <c r="AUN29" s="47"/>
      <c r="AUO29" s="47"/>
      <c r="AUP29" s="47"/>
      <c r="AUQ29" s="47"/>
      <c r="AUR29" s="47"/>
      <c r="AUS29" s="47"/>
      <c r="AUT29" s="47"/>
      <c r="AUU29" s="47"/>
      <c r="AUV29" s="47"/>
      <c r="AUW29" s="47"/>
      <c r="AUX29" s="47"/>
      <c r="AUY29" s="47"/>
      <c r="AUZ29" s="47"/>
      <c r="AVA29" s="47"/>
      <c r="AVB29" s="47"/>
      <c r="AVC29" s="47"/>
      <c r="AVD29" s="47"/>
      <c r="AVE29" s="47"/>
      <c r="AVF29" s="47"/>
      <c r="AVG29" s="47"/>
      <c r="AVH29" s="47"/>
      <c r="AVI29" s="47"/>
      <c r="AVJ29" s="47"/>
      <c r="AVK29" s="47"/>
      <c r="AVL29" s="47"/>
      <c r="AVM29" s="47"/>
      <c r="AVN29" s="47"/>
      <c r="AVO29" s="47"/>
      <c r="AVP29" s="47"/>
      <c r="AVQ29" s="47"/>
      <c r="AVR29" s="47"/>
      <c r="AVS29" s="47"/>
      <c r="AVT29" s="47"/>
      <c r="AVU29" s="47"/>
      <c r="AVV29" s="47"/>
      <c r="AVW29" s="47"/>
      <c r="AVX29" s="47"/>
      <c r="AVY29" s="47"/>
      <c r="AVZ29" s="47"/>
      <c r="AWA29" s="47"/>
      <c r="AWB29" s="47"/>
      <c r="AWC29" s="47"/>
      <c r="AWD29" s="47"/>
      <c r="AWE29" s="47"/>
      <c r="AWF29" s="47"/>
      <c r="AWG29" s="47"/>
      <c r="AWH29" s="47"/>
      <c r="AWI29" s="47"/>
      <c r="AWJ29" s="47"/>
      <c r="AWK29" s="47"/>
      <c r="AWL29" s="47"/>
      <c r="AWM29" s="47"/>
      <c r="AWN29" s="47"/>
      <c r="AWO29" s="47"/>
      <c r="AWP29" s="47"/>
      <c r="AWQ29" s="47"/>
      <c r="AWR29" s="47"/>
      <c r="AWS29" s="47"/>
      <c r="AWT29" s="47"/>
      <c r="AWU29" s="47"/>
      <c r="AWV29" s="47"/>
      <c r="AWW29" s="47"/>
      <c r="AWX29" s="47"/>
      <c r="AWY29" s="47"/>
      <c r="AWZ29" s="47"/>
      <c r="AXA29" s="47"/>
      <c r="AXB29" s="47"/>
      <c r="AXC29" s="47"/>
      <c r="AXD29" s="47"/>
      <c r="AXE29" s="47"/>
      <c r="AXF29" s="47"/>
      <c r="AXG29" s="47"/>
      <c r="AXH29" s="47"/>
      <c r="AXI29" s="47"/>
      <c r="AXJ29" s="47"/>
      <c r="AXK29" s="47"/>
      <c r="AXL29" s="47"/>
      <c r="AXM29" s="47"/>
      <c r="AXN29" s="47"/>
      <c r="AXO29" s="47"/>
      <c r="AXP29" s="47"/>
      <c r="AXQ29" s="47"/>
      <c r="AXR29" s="47"/>
      <c r="AXS29" s="47"/>
      <c r="AXT29" s="47"/>
      <c r="AXU29" s="47"/>
      <c r="AXV29" s="47"/>
      <c r="AXW29" s="47"/>
      <c r="AXX29" s="47"/>
      <c r="AXY29" s="47"/>
      <c r="AXZ29" s="47"/>
      <c r="AYA29" s="47"/>
      <c r="AYB29" s="47"/>
      <c r="AYC29" s="47"/>
      <c r="AYD29" s="47"/>
      <c r="AYE29" s="47"/>
      <c r="AYF29" s="47"/>
      <c r="AYG29" s="47"/>
      <c r="AYH29" s="47"/>
      <c r="AYI29" s="47"/>
      <c r="AYJ29" s="47"/>
      <c r="AYK29" s="47"/>
      <c r="AYL29" s="47"/>
      <c r="AYM29" s="47"/>
      <c r="AYN29" s="47"/>
      <c r="AYO29" s="47"/>
      <c r="AYP29" s="47"/>
      <c r="AYQ29" s="47"/>
      <c r="AYR29" s="47"/>
      <c r="AYS29" s="47"/>
      <c r="AYT29" s="47"/>
      <c r="AYU29" s="47"/>
      <c r="AYV29" s="47"/>
      <c r="AYW29" s="47"/>
      <c r="AYX29" s="47"/>
      <c r="AYY29" s="47"/>
      <c r="AYZ29" s="47"/>
      <c r="AZA29" s="47"/>
      <c r="AZB29" s="47"/>
      <c r="AZC29" s="47"/>
      <c r="AZD29" s="47"/>
      <c r="AZE29" s="47"/>
      <c r="AZF29" s="47"/>
      <c r="AZG29" s="47"/>
      <c r="AZH29" s="47"/>
      <c r="AZI29" s="47"/>
      <c r="AZJ29" s="47"/>
      <c r="AZK29" s="47"/>
      <c r="AZL29" s="47"/>
      <c r="AZM29" s="47"/>
      <c r="AZN29" s="47"/>
      <c r="AZO29" s="47"/>
      <c r="AZP29" s="47"/>
      <c r="AZQ29" s="47"/>
      <c r="AZR29" s="47"/>
      <c r="AZS29" s="47"/>
      <c r="AZT29" s="47"/>
      <c r="AZU29" s="47"/>
      <c r="AZV29" s="47"/>
      <c r="AZW29" s="47"/>
      <c r="AZX29" s="47"/>
      <c r="AZY29" s="47"/>
      <c r="AZZ29" s="47"/>
      <c r="BAA29" s="47"/>
      <c r="BAB29" s="47"/>
      <c r="BAC29" s="47"/>
      <c r="BAD29" s="47"/>
      <c r="BAE29" s="47"/>
      <c r="BAF29" s="47"/>
      <c r="BAG29" s="47"/>
      <c r="BAH29" s="47"/>
      <c r="BAI29" s="47"/>
      <c r="BAJ29" s="47"/>
      <c r="BAK29" s="47"/>
      <c r="BAL29" s="47"/>
      <c r="BAM29" s="47"/>
      <c r="BAN29" s="47"/>
      <c r="BAO29" s="47"/>
      <c r="BAP29" s="47"/>
      <c r="BAQ29" s="47"/>
      <c r="BAR29" s="47"/>
      <c r="BAS29" s="47"/>
      <c r="BAT29" s="47"/>
      <c r="BAU29" s="47"/>
      <c r="BAV29" s="47"/>
      <c r="BAW29" s="47"/>
      <c r="BAX29" s="47"/>
      <c r="BAY29" s="47"/>
      <c r="BAZ29" s="47"/>
      <c r="BBA29" s="47"/>
      <c r="BBB29" s="47"/>
      <c r="BBC29" s="47"/>
      <c r="BBD29" s="47"/>
      <c r="BBE29" s="47"/>
      <c r="BBF29" s="47"/>
      <c r="BBG29" s="47"/>
      <c r="BBH29" s="47"/>
      <c r="BBI29" s="47"/>
      <c r="BBJ29" s="47"/>
      <c r="BBK29" s="47"/>
      <c r="BBL29" s="47"/>
      <c r="BBM29" s="47"/>
      <c r="BBN29" s="47"/>
      <c r="BBO29" s="47"/>
      <c r="BBP29" s="47"/>
      <c r="BBQ29" s="47"/>
      <c r="BBR29" s="47"/>
      <c r="BBS29" s="47"/>
      <c r="BBT29" s="47"/>
      <c r="BBU29" s="47"/>
      <c r="BBV29" s="47"/>
      <c r="BBW29" s="47"/>
      <c r="BBX29" s="47"/>
      <c r="BBY29" s="47"/>
      <c r="BBZ29" s="47"/>
      <c r="BCA29" s="47"/>
      <c r="BCB29" s="47"/>
      <c r="BCC29" s="47"/>
      <c r="BCD29" s="47"/>
      <c r="BCE29" s="47"/>
      <c r="BCF29" s="47"/>
      <c r="BCG29" s="47"/>
      <c r="BCH29" s="47"/>
      <c r="BCI29" s="47"/>
      <c r="BCJ29" s="47"/>
      <c r="BCK29" s="47"/>
      <c r="BCL29" s="47"/>
      <c r="BCM29" s="47"/>
      <c r="BCN29" s="47"/>
      <c r="BCO29" s="47"/>
      <c r="BCP29" s="47"/>
      <c r="BCQ29" s="47"/>
      <c r="BCR29" s="47"/>
      <c r="BCS29" s="47"/>
      <c r="BCT29" s="47"/>
      <c r="BCU29" s="47"/>
      <c r="BCV29" s="47"/>
      <c r="BCW29" s="47"/>
      <c r="BCX29" s="47"/>
      <c r="BCY29" s="47"/>
      <c r="BCZ29" s="47"/>
      <c r="BDA29" s="47"/>
      <c r="BDB29" s="47"/>
      <c r="BDC29" s="47"/>
      <c r="BDD29" s="47"/>
      <c r="BDE29" s="47"/>
      <c r="BDF29" s="47"/>
      <c r="BDG29" s="47"/>
      <c r="BDH29" s="47"/>
      <c r="BDI29" s="47"/>
      <c r="BDJ29" s="47"/>
      <c r="BDK29" s="47"/>
      <c r="BDL29" s="47"/>
      <c r="BDM29" s="47"/>
      <c r="BDN29" s="47"/>
      <c r="BDO29" s="47"/>
      <c r="BDP29" s="47"/>
      <c r="BDQ29" s="47"/>
      <c r="BDR29" s="47"/>
      <c r="BDS29" s="47"/>
      <c r="BDT29" s="47"/>
      <c r="BDU29" s="47"/>
      <c r="BDV29" s="47"/>
      <c r="BDW29" s="47"/>
      <c r="BDX29" s="47"/>
      <c r="BDY29" s="47"/>
      <c r="BDZ29" s="47"/>
      <c r="BEA29" s="47"/>
      <c r="BEB29" s="47"/>
      <c r="BEC29" s="47"/>
      <c r="BED29" s="47"/>
      <c r="BEE29" s="47"/>
      <c r="BEF29" s="47"/>
      <c r="BEG29" s="47"/>
      <c r="BEH29" s="47"/>
      <c r="BEI29" s="47"/>
      <c r="BEJ29" s="47"/>
      <c r="BEK29" s="47"/>
      <c r="BEL29" s="47"/>
      <c r="BEM29" s="47"/>
      <c r="BEN29" s="47"/>
      <c r="BEO29" s="47"/>
      <c r="BEP29" s="47"/>
      <c r="BEQ29" s="47"/>
      <c r="BER29" s="47"/>
      <c r="BES29" s="47"/>
      <c r="BET29" s="47"/>
      <c r="BEU29" s="47"/>
      <c r="BEV29" s="47"/>
      <c r="BEW29" s="47"/>
      <c r="BEX29" s="47"/>
      <c r="BEY29" s="47"/>
      <c r="BEZ29" s="47"/>
      <c r="BFA29" s="47"/>
      <c r="BFB29" s="47"/>
      <c r="BFC29" s="47"/>
      <c r="BFD29" s="47"/>
      <c r="BFE29" s="47"/>
      <c r="BFF29" s="47"/>
      <c r="BFG29" s="47"/>
      <c r="BFH29" s="47"/>
      <c r="BFI29" s="47"/>
      <c r="BFJ29" s="47"/>
      <c r="BFK29" s="47"/>
      <c r="BFL29" s="47"/>
      <c r="BFM29" s="47"/>
      <c r="BFN29" s="47"/>
      <c r="BFO29" s="47"/>
      <c r="BFP29" s="47"/>
      <c r="BFQ29" s="47"/>
      <c r="BFR29" s="47"/>
      <c r="BFS29" s="47"/>
      <c r="BFT29" s="47"/>
      <c r="BFU29" s="47"/>
      <c r="BFV29" s="47"/>
      <c r="BFW29" s="47"/>
      <c r="BFX29" s="47"/>
      <c r="BFY29" s="47"/>
      <c r="BFZ29" s="47"/>
      <c r="BGA29" s="47"/>
      <c r="BGB29" s="47"/>
      <c r="BGC29" s="47"/>
      <c r="BGD29" s="47"/>
      <c r="BGE29" s="47"/>
      <c r="BGF29" s="47"/>
      <c r="BGG29" s="47"/>
      <c r="BGH29" s="47"/>
      <c r="BGI29" s="47"/>
      <c r="BGJ29" s="47"/>
      <c r="BGK29" s="47"/>
      <c r="BGL29" s="47"/>
      <c r="BGM29" s="47"/>
      <c r="BGN29" s="47"/>
      <c r="BGO29" s="47"/>
      <c r="BGP29" s="47"/>
      <c r="BGQ29" s="47"/>
      <c r="BGR29" s="47"/>
      <c r="BGS29" s="47"/>
      <c r="BGT29" s="47"/>
      <c r="BGU29" s="47"/>
      <c r="BGV29" s="47"/>
      <c r="BGW29" s="47"/>
      <c r="BGX29" s="47"/>
      <c r="BGY29" s="47"/>
      <c r="BGZ29" s="47"/>
      <c r="BHA29" s="47"/>
      <c r="BHB29" s="47"/>
      <c r="BHC29" s="47"/>
      <c r="BHD29" s="47"/>
      <c r="BHE29" s="47"/>
      <c r="BHF29" s="47"/>
      <c r="BHG29" s="47"/>
      <c r="BHH29" s="47"/>
      <c r="BHI29" s="47"/>
      <c r="BHJ29" s="47"/>
      <c r="BHK29" s="47"/>
      <c r="BHL29" s="47"/>
      <c r="BHM29" s="47"/>
      <c r="BHN29" s="47"/>
      <c r="BHO29" s="47"/>
      <c r="BHP29" s="47"/>
      <c r="BHQ29" s="47"/>
      <c r="BHR29" s="47"/>
      <c r="BHS29" s="47"/>
    </row>
    <row r="30" spans="1:1579" ht="41.4" x14ac:dyDescent="0.3">
      <c r="A30" s="18">
        <f t="shared" si="1"/>
        <v>28</v>
      </c>
      <c r="B30" s="32" t="s">
        <v>3</v>
      </c>
      <c r="C30" s="25" t="s">
        <v>48</v>
      </c>
      <c r="D30" s="27">
        <v>30</v>
      </c>
      <c r="E30" s="21"/>
      <c r="F30" s="8">
        <f t="shared" si="3"/>
        <v>0</v>
      </c>
      <c r="G30" s="23">
        <v>0.21</v>
      </c>
      <c r="H30" s="8">
        <f t="shared" si="2"/>
        <v>0</v>
      </c>
      <c r="I30" s="66" t="s">
        <v>79</v>
      </c>
      <c r="J30" s="22"/>
      <c r="K30" s="22"/>
      <c r="L30" s="22"/>
      <c r="M30" s="22"/>
      <c r="O30" s="52"/>
      <c r="P30" s="53"/>
      <c r="Q30" s="53"/>
      <c r="R30" s="54"/>
      <c r="S30" s="55"/>
      <c r="T30" s="55"/>
      <c r="U30" s="55"/>
      <c r="V30" s="57"/>
      <c r="W30" s="56"/>
      <c r="X30" s="57"/>
      <c r="Y30" s="58"/>
      <c r="Z30" s="58"/>
    </row>
    <row r="31" spans="1:1579" ht="15" customHeight="1" x14ac:dyDescent="0.3">
      <c r="A31" s="18">
        <f t="shared" si="1"/>
        <v>29</v>
      </c>
      <c r="B31" s="34" t="s">
        <v>4</v>
      </c>
      <c r="D31" s="27">
        <v>40</v>
      </c>
      <c r="E31" s="21"/>
      <c r="F31" s="8">
        <f t="shared" si="3"/>
        <v>0</v>
      </c>
      <c r="G31" s="23">
        <v>0.21</v>
      </c>
      <c r="H31" s="8">
        <f t="shared" si="2"/>
        <v>0</v>
      </c>
      <c r="I31" s="39"/>
      <c r="J31" s="22"/>
      <c r="K31" s="22"/>
      <c r="L31" s="22"/>
      <c r="M31" s="22"/>
      <c r="O31" s="52"/>
      <c r="P31" s="53"/>
      <c r="Q31" s="53"/>
      <c r="R31" s="54"/>
      <c r="S31" s="55"/>
      <c r="T31" s="55"/>
      <c r="U31" s="55"/>
      <c r="V31" s="57"/>
      <c r="W31" s="56"/>
      <c r="X31" s="57"/>
      <c r="Y31" s="58"/>
      <c r="Z31" s="58"/>
    </row>
    <row r="32" spans="1:1579" x14ac:dyDescent="0.3">
      <c r="A32" s="18">
        <f t="shared" si="1"/>
        <v>30</v>
      </c>
      <c r="B32" s="34" t="s">
        <v>5</v>
      </c>
      <c r="C32" s="95" t="s">
        <v>49</v>
      </c>
      <c r="D32" s="27">
        <v>50</v>
      </c>
      <c r="E32" s="21"/>
      <c r="F32" s="8">
        <f t="shared" si="3"/>
        <v>0</v>
      </c>
      <c r="G32" s="23">
        <v>0.21</v>
      </c>
      <c r="H32" s="8">
        <f t="shared" si="2"/>
        <v>0</v>
      </c>
      <c r="I32" s="39"/>
      <c r="J32" s="22"/>
      <c r="K32" s="22"/>
      <c r="L32" s="22"/>
      <c r="M32" s="22"/>
      <c r="O32" s="52"/>
      <c r="P32" s="53"/>
      <c r="Q32" s="53"/>
      <c r="R32" s="54"/>
      <c r="S32" s="55"/>
      <c r="T32" s="55"/>
      <c r="U32" s="55"/>
      <c r="V32" s="57"/>
      <c r="W32" s="56"/>
      <c r="X32" s="57"/>
      <c r="Y32" s="58"/>
      <c r="Z32" s="58"/>
    </row>
    <row r="33" spans="1:26" x14ac:dyDescent="0.3">
      <c r="A33" s="18">
        <f t="shared" si="1"/>
        <v>31</v>
      </c>
      <c r="B33" s="34" t="s">
        <v>6</v>
      </c>
      <c r="C33" s="95"/>
      <c r="D33" s="27">
        <v>70</v>
      </c>
      <c r="E33" s="21"/>
      <c r="F33" s="8">
        <f t="shared" si="3"/>
        <v>0</v>
      </c>
      <c r="G33" s="23">
        <v>0.21</v>
      </c>
      <c r="H33" s="8">
        <f t="shared" si="2"/>
        <v>0</v>
      </c>
      <c r="I33" s="39"/>
      <c r="J33" s="22"/>
      <c r="K33" s="22"/>
      <c r="L33" s="22"/>
      <c r="M33" s="22"/>
      <c r="O33" s="52"/>
      <c r="P33" s="53"/>
      <c r="Q33" s="53"/>
      <c r="R33" s="54"/>
      <c r="S33" s="55"/>
      <c r="T33" s="55"/>
      <c r="U33" s="55"/>
      <c r="V33" s="57"/>
      <c r="W33" s="56"/>
      <c r="X33" s="57"/>
      <c r="Y33" s="58"/>
      <c r="Z33" s="58"/>
    </row>
    <row r="34" spans="1:26" ht="57.6" customHeight="1" x14ac:dyDescent="0.3">
      <c r="A34" s="18">
        <f t="shared" si="1"/>
        <v>32</v>
      </c>
      <c r="B34" s="34" t="s">
        <v>7</v>
      </c>
      <c r="C34" s="95"/>
      <c r="D34" s="27">
        <v>70</v>
      </c>
      <c r="E34" s="21"/>
      <c r="F34" s="8">
        <f t="shared" si="3"/>
        <v>0</v>
      </c>
      <c r="G34" s="23">
        <v>0.21</v>
      </c>
      <c r="H34" s="8">
        <f t="shared" si="2"/>
        <v>0</v>
      </c>
      <c r="I34" s="39"/>
      <c r="J34" s="22"/>
      <c r="K34" s="22"/>
      <c r="L34" s="22"/>
      <c r="M34" s="22"/>
      <c r="O34" s="52"/>
      <c r="P34" s="53"/>
      <c r="Q34" s="53"/>
      <c r="R34" s="54"/>
      <c r="S34" s="55"/>
      <c r="T34" s="55"/>
      <c r="U34" s="55"/>
      <c r="V34" s="57"/>
      <c r="W34" s="56"/>
      <c r="X34" s="57"/>
      <c r="Y34" s="58"/>
      <c r="Z34" s="58"/>
    </row>
    <row r="35" spans="1:26" x14ac:dyDescent="0.3">
      <c r="A35" s="18">
        <f t="shared" si="1"/>
        <v>33</v>
      </c>
      <c r="B35" s="34" t="s">
        <v>8</v>
      </c>
      <c r="D35" s="27">
        <v>70</v>
      </c>
      <c r="E35" s="21"/>
      <c r="F35" s="8">
        <f t="shared" si="3"/>
        <v>0</v>
      </c>
      <c r="G35" s="23">
        <v>0.21</v>
      </c>
      <c r="H35" s="8">
        <f t="shared" si="2"/>
        <v>0</v>
      </c>
      <c r="I35" s="16"/>
      <c r="J35" s="22"/>
      <c r="K35" s="22"/>
      <c r="L35" s="22"/>
      <c r="M35" s="22"/>
      <c r="O35" s="52"/>
      <c r="P35" s="53"/>
      <c r="Q35" s="53"/>
      <c r="R35" s="54"/>
      <c r="S35" s="55"/>
      <c r="T35" s="55"/>
      <c r="U35" s="55"/>
      <c r="V35" s="57"/>
      <c r="W35" s="56"/>
      <c r="X35" s="57"/>
      <c r="Y35" s="58"/>
      <c r="Z35" s="58"/>
    </row>
    <row r="36" spans="1:26" x14ac:dyDescent="0.3">
      <c r="A36" s="18">
        <f t="shared" si="1"/>
        <v>34</v>
      </c>
      <c r="B36" s="34" t="s">
        <v>9</v>
      </c>
      <c r="C36" s="67"/>
      <c r="D36" s="27">
        <v>70</v>
      </c>
      <c r="E36" s="21"/>
      <c r="F36" s="8">
        <f t="shared" si="3"/>
        <v>0</v>
      </c>
      <c r="G36" s="23">
        <v>0.21</v>
      </c>
      <c r="H36" s="8">
        <f t="shared" si="2"/>
        <v>0</v>
      </c>
      <c r="I36" s="16"/>
      <c r="J36" s="22"/>
      <c r="K36" s="22"/>
      <c r="L36" s="22"/>
      <c r="M36" s="22"/>
      <c r="O36" s="52"/>
      <c r="P36" s="53"/>
      <c r="Q36" s="53"/>
      <c r="R36" s="54"/>
      <c r="S36" s="55"/>
      <c r="T36" s="55"/>
      <c r="U36" s="55"/>
      <c r="V36" s="57"/>
      <c r="W36" s="56"/>
      <c r="X36" s="57"/>
      <c r="Y36" s="58"/>
      <c r="Z36" s="58"/>
    </row>
    <row r="37" spans="1:26" x14ac:dyDescent="0.3">
      <c r="A37" s="18">
        <f t="shared" si="1"/>
        <v>35</v>
      </c>
      <c r="B37" s="34" t="s">
        <v>10</v>
      </c>
      <c r="C37" s="67"/>
      <c r="D37" s="27">
        <v>100</v>
      </c>
      <c r="E37" s="21"/>
      <c r="F37" s="8">
        <f t="shared" si="3"/>
        <v>0</v>
      </c>
      <c r="G37" s="23">
        <v>0.21</v>
      </c>
      <c r="H37" s="8">
        <f t="shared" si="2"/>
        <v>0</v>
      </c>
      <c r="I37" s="16"/>
      <c r="J37" s="22"/>
      <c r="K37" s="22"/>
      <c r="L37" s="22"/>
      <c r="M37" s="22"/>
      <c r="O37" s="52"/>
      <c r="P37" s="53"/>
      <c r="Q37" s="53"/>
      <c r="R37" s="54"/>
      <c r="S37" s="55"/>
      <c r="T37" s="55"/>
      <c r="U37" s="55"/>
      <c r="V37" s="57"/>
      <c r="W37" s="56"/>
      <c r="X37" s="57"/>
      <c r="Y37" s="58"/>
      <c r="Z37" s="58"/>
    </row>
    <row r="38" spans="1:26" x14ac:dyDescent="0.3">
      <c r="A38" s="18">
        <f t="shared" si="1"/>
        <v>36</v>
      </c>
      <c r="B38" s="34" t="s">
        <v>11</v>
      </c>
      <c r="C38" s="67"/>
      <c r="D38" s="27">
        <v>100</v>
      </c>
      <c r="E38" s="21"/>
      <c r="F38" s="8">
        <f t="shared" si="3"/>
        <v>0</v>
      </c>
      <c r="G38" s="23">
        <v>0.21</v>
      </c>
      <c r="H38" s="8">
        <f t="shared" si="2"/>
        <v>0</v>
      </c>
      <c r="I38" s="69" t="s">
        <v>58</v>
      </c>
      <c r="J38" s="22"/>
      <c r="K38" s="22"/>
      <c r="L38" s="22"/>
      <c r="M38" s="22"/>
      <c r="O38" s="52"/>
      <c r="P38" s="53"/>
      <c r="Q38" s="53"/>
      <c r="R38" s="54"/>
      <c r="S38" s="55"/>
      <c r="T38" s="55"/>
      <c r="U38" s="55"/>
      <c r="V38" s="57"/>
      <c r="W38" s="56"/>
      <c r="X38" s="57"/>
      <c r="Y38" s="58"/>
      <c r="Z38" s="58"/>
    </row>
    <row r="39" spans="1:26" x14ac:dyDescent="0.3">
      <c r="A39" s="18">
        <f t="shared" si="1"/>
        <v>37</v>
      </c>
      <c r="B39" s="34" t="s">
        <v>12</v>
      </c>
      <c r="C39" s="67"/>
      <c r="D39" s="27">
        <v>200</v>
      </c>
      <c r="E39" s="21"/>
      <c r="F39" s="8">
        <f t="shared" si="3"/>
        <v>0</v>
      </c>
      <c r="G39" s="23">
        <v>0.21</v>
      </c>
      <c r="H39" s="8">
        <f t="shared" si="2"/>
        <v>0</v>
      </c>
      <c r="I39" s="70"/>
      <c r="J39" s="22"/>
      <c r="K39" s="22"/>
      <c r="L39" s="22"/>
      <c r="M39" s="22"/>
      <c r="O39" s="52"/>
      <c r="P39" s="53"/>
      <c r="Q39" s="53"/>
      <c r="R39" s="54"/>
      <c r="S39" s="55"/>
      <c r="T39" s="55"/>
      <c r="U39" s="55"/>
      <c r="V39" s="57"/>
      <c r="W39" s="56"/>
      <c r="X39" s="57"/>
      <c r="Y39" s="58"/>
      <c r="Z39" s="58"/>
    </row>
    <row r="40" spans="1:26" x14ac:dyDescent="0.3">
      <c r="A40" s="18">
        <f t="shared" si="1"/>
        <v>38</v>
      </c>
      <c r="B40" s="34" t="s">
        <v>13</v>
      </c>
      <c r="C40" s="67"/>
      <c r="D40" s="27">
        <v>200</v>
      </c>
      <c r="E40" s="21"/>
      <c r="F40" s="8">
        <f t="shared" si="3"/>
        <v>0</v>
      </c>
      <c r="G40" s="23">
        <v>0.21</v>
      </c>
      <c r="H40" s="8">
        <f t="shared" si="2"/>
        <v>0</v>
      </c>
      <c r="I40" s="71"/>
      <c r="J40" s="22"/>
      <c r="K40" s="22"/>
      <c r="L40" s="22"/>
      <c r="M40" s="22"/>
      <c r="O40" s="52"/>
      <c r="P40" s="53"/>
      <c r="Q40" s="53"/>
      <c r="R40" s="54"/>
      <c r="S40" s="55"/>
      <c r="T40" s="55"/>
      <c r="U40" s="55"/>
      <c r="V40" s="57"/>
      <c r="W40" s="56"/>
      <c r="X40" s="57"/>
      <c r="Y40" s="58"/>
      <c r="Z40" s="58"/>
    </row>
    <row r="41" spans="1:26" x14ac:dyDescent="0.3">
      <c r="A41" s="18">
        <f t="shared" si="1"/>
        <v>39</v>
      </c>
      <c r="B41" s="34" t="s">
        <v>14</v>
      </c>
      <c r="C41" s="68"/>
      <c r="D41" s="27">
        <v>50</v>
      </c>
      <c r="E41" s="21"/>
      <c r="F41" s="8">
        <f t="shared" si="3"/>
        <v>0</v>
      </c>
      <c r="G41" s="23">
        <v>0.21</v>
      </c>
      <c r="H41" s="8">
        <f t="shared" si="2"/>
        <v>0</v>
      </c>
      <c r="I41" s="16"/>
      <c r="J41" s="22"/>
      <c r="K41" s="22"/>
      <c r="L41" s="22"/>
      <c r="M41" s="22"/>
      <c r="O41" s="52"/>
      <c r="P41" s="53"/>
      <c r="Q41" s="53"/>
      <c r="R41" s="54"/>
      <c r="S41" s="55"/>
      <c r="T41" s="55"/>
      <c r="U41" s="55"/>
      <c r="V41" s="57"/>
      <c r="W41" s="56"/>
      <c r="X41" s="57"/>
      <c r="Y41" s="58"/>
      <c r="Z41" s="58"/>
    </row>
    <row r="42" spans="1:26" ht="27.6" x14ac:dyDescent="0.3">
      <c r="A42" s="18">
        <f t="shared" si="1"/>
        <v>40</v>
      </c>
      <c r="B42" s="36" t="s">
        <v>78</v>
      </c>
      <c r="C42" s="29" t="s">
        <v>72</v>
      </c>
      <c r="D42" s="9">
        <v>50</v>
      </c>
      <c r="E42" s="21"/>
      <c r="F42" s="8">
        <f>SUM(D42*E42)</f>
        <v>0</v>
      </c>
      <c r="G42" s="23">
        <v>0.21</v>
      </c>
      <c r="H42" s="8">
        <f>SUM(F42*G42)+F42</f>
        <v>0</v>
      </c>
      <c r="I42" s="40" t="s">
        <v>79</v>
      </c>
      <c r="J42" s="22"/>
      <c r="K42" s="22"/>
      <c r="L42" s="22"/>
      <c r="M42" s="22"/>
      <c r="O42" s="52"/>
      <c r="P42" s="53"/>
      <c r="Q42" s="53"/>
      <c r="R42" s="54"/>
      <c r="S42" s="55"/>
      <c r="T42" s="55"/>
      <c r="U42" s="55"/>
      <c r="V42" s="57"/>
      <c r="W42" s="56"/>
      <c r="X42" s="57"/>
      <c r="Y42" s="58"/>
      <c r="Z42" s="58"/>
    </row>
    <row r="43" spans="1:26" x14ac:dyDescent="0.3">
      <c r="A43" s="18">
        <f t="shared" si="1"/>
        <v>41</v>
      </c>
      <c r="B43" s="34" t="s">
        <v>66</v>
      </c>
      <c r="C43" s="93" t="s">
        <v>68</v>
      </c>
      <c r="D43" s="27">
        <v>30</v>
      </c>
      <c r="E43" s="21"/>
      <c r="F43" s="8">
        <f>SUM(D43*E43)</f>
        <v>0</v>
      </c>
      <c r="G43" s="23">
        <v>0.21</v>
      </c>
      <c r="H43" s="8">
        <f>SUM(F43*G43)+F43</f>
        <v>0</v>
      </c>
      <c r="I43" s="69" t="s">
        <v>58</v>
      </c>
      <c r="J43" s="22"/>
      <c r="K43" s="22"/>
      <c r="L43" s="22"/>
      <c r="M43" s="22"/>
      <c r="O43" s="52"/>
      <c r="P43" s="53"/>
      <c r="Q43" s="53"/>
      <c r="R43" s="54"/>
      <c r="S43" s="55"/>
      <c r="T43" s="55"/>
      <c r="U43" s="55"/>
      <c r="V43" s="57"/>
      <c r="W43" s="56"/>
      <c r="X43" s="57"/>
      <c r="Y43" s="58"/>
      <c r="Z43" s="58"/>
    </row>
    <row r="44" spans="1:26" x14ac:dyDescent="0.3">
      <c r="A44" s="18">
        <f t="shared" si="1"/>
        <v>42</v>
      </c>
      <c r="B44" s="34" t="s">
        <v>67</v>
      </c>
      <c r="C44" s="94"/>
      <c r="D44" s="27">
        <v>30</v>
      </c>
      <c r="E44" s="21"/>
      <c r="F44" s="8">
        <f>SUM(D44*E44)</f>
        <v>0</v>
      </c>
      <c r="G44" s="23">
        <v>0.21</v>
      </c>
      <c r="H44" s="8">
        <f>SUM(F44*G44)+F44</f>
        <v>0</v>
      </c>
      <c r="I44" s="71"/>
      <c r="J44" s="22"/>
      <c r="K44" s="22"/>
      <c r="L44" s="22"/>
      <c r="M44" s="22"/>
      <c r="O44" s="52"/>
      <c r="P44" s="53"/>
      <c r="Q44" s="53"/>
      <c r="R44" s="54"/>
      <c r="S44" s="55"/>
      <c r="T44" s="55"/>
      <c r="U44" s="55"/>
      <c r="V44" s="57"/>
      <c r="W44" s="56"/>
      <c r="X44" s="57"/>
      <c r="Y44" s="58"/>
      <c r="Z44" s="58"/>
    </row>
    <row r="45" spans="1:26" ht="27.6" x14ac:dyDescent="0.3">
      <c r="A45" s="18">
        <f t="shared" si="1"/>
        <v>43</v>
      </c>
      <c r="B45" s="34" t="s">
        <v>60</v>
      </c>
      <c r="C45" s="41" t="s">
        <v>61</v>
      </c>
      <c r="D45" s="27">
        <v>50</v>
      </c>
      <c r="E45" s="21"/>
      <c r="F45" s="8">
        <f>SUM(D45*E45)</f>
        <v>0</v>
      </c>
      <c r="G45" s="23">
        <v>0.21</v>
      </c>
      <c r="H45" s="8">
        <f>SUM(F45*G45)+F45</f>
        <v>0</v>
      </c>
      <c r="I45" s="16"/>
      <c r="J45" s="22"/>
      <c r="K45" s="22"/>
      <c r="L45" s="22"/>
      <c r="M45" s="22"/>
      <c r="O45" s="52"/>
      <c r="P45" s="53"/>
      <c r="Q45" s="53"/>
      <c r="R45" s="54"/>
      <c r="S45" s="55"/>
      <c r="T45" s="55"/>
      <c r="U45" s="55"/>
      <c r="V45" s="57"/>
      <c r="W45" s="56"/>
      <c r="X45" s="57"/>
      <c r="Y45" s="58"/>
      <c r="Z45" s="58"/>
    </row>
    <row r="46" spans="1:26" ht="41.4" x14ac:dyDescent="0.3">
      <c r="A46" s="18">
        <f t="shared" si="1"/>
        <v>44</v>
      </c>
      <c r="B46" s="35" t="s">
        <v>54</v>
      </c>
      <c r="C46" s="25" t="s">
        <v>73</v>
      </c>
      <c r="D46" s="27">
        <v>50</v>
      </c>
      <c r="E46" s="21"/>
      <c r="F46" s="8">
        <f t="shared" si="3"/>
        <v>0</v>
      </c>
      <c r="G46" s="23">
        <v>0.21</v>
      </c>
      <c r="H46" s="8">
        <f t="shared" si="2"/>
        <v>0</v>
      </c>
      <c r="I46" s="40" t="s">
        <v>79</v>
      </c>
      <c r="J46" s="22"/>
      <c r="K46" s="22"/>
      <c r="L46" s="22"/>
      <c r="M46" s="22"/>
      <c r="O46" s="52"/>
      <c r="P46" s="53"/>
      <c r="Q46" s="53"/>
      <c r="R46" s="54"/>
      <c r="S46" s="55"/>
      <c r="T46" s="55"/>
      <c r="U46" s="55"/>
      <c r="V46" s="57"/>
      <c r="W46" s="56"/>
      <c r="X46" s="57"/>
      <c r="Y46" s="58"/>
      <c r="Z46" s="58"/>
    </row>
    <row r="47" spans="1:26" ht="27.6" x14ac:dyDescent="0.3">
      <c r="A47" s="18">
        <f t="shared" si="1"/>
        <v>45</v>
      </c>
      <c r="B47" s="32" t="s">
        <v>51</v>
      </c>
      <c r="C47" s="29" t="s">
        <v>52</v>
      </c>
      <c r="D47" s="27">
        <v>50</v>
      </c>
      <c r="E47" s="21"/>
      <c r="F47" s="8">
        <f t="shared" si="3"/>
        <v>0</v>
      </c>
      <c r="G47" s="23">
        <v>0.21</v>
      </c>
      <c r="H47" s="8">
        <f t="shared" si="2"/>
        <v>0</v>
      </c>
      <c r="I47" s="42" t="s">
        <v>79</v>
      </c>
      <c r="J47" s="22"/>
      <c r="K47" s="22"/>
      <c r="L47" s="22"/>
      <c r="M47" s="22"/>
      <c r="O47" s="52"/>
      <c r="P47" s="53"/>
      <c r="Q47" s="53"/>
      <c r="R47" s="54"/>
      <c r="S47" s="55"/>
      <c r="T47" s="55"/>
      <c r="U47" s="55"/>
      <c r="V47" s="57"/>
      <c r="W47" s="56"/>
      <c r="X47" s="57"/>
      <c r="Y47" s="58"/>
      <c r="Z47" s="58"/>
    </row>
    <row r="48" spans="1:26" ht="43.2" x14ac:dyDescent="0.3">
      <c r="A48" s="18">
        <f t="shared" si="1"/>
        <v>46</v>
      </c>
      <c r="B48" s="63" t="s">
        <v>70</v>
      </c>
      <c r="C48" s="45" t="s">
        <v>69</v>
      </c>
      <c r="D48" s="27">
        <v>50</v>
      </c>
      <c r="E48" s="21"/>
      <c r="F48" s="8">
        <f t="shared" si="3"/>
        <v>0</v>
      </c>
      <c r="G48" s="23">
        <v>0.21</v>
      </c>
      <c r="H48" s="8">
        <f t="shared" si="2"/>
        <v>0</v>
      </c>
      <c r="I48" s="44" t="s">
        <v>79</v>
      </c>
      <c r="J48" s="22"/>
      <c r="K48" s="22"/>
      <c r="L48" s="22"/>
      <c r="M48" s="22"/>
      <c r="O48" s="52"/>
      <c r="P48" s="53"/>
      <c r="Q48" s="53"/>
      <c r="R48" s="54"/>
      <c r="S48" s="55"/>
      <c r="T48" s="55"/>
      <c r="U48" s="55"/>
      <c r="V48" s="57"/>
      <c r="W48" s="56"/>
      <c r="X48" s="57"/>
      <c r="Y48" s="58"/>
      <c r="Z48" s="58"/>
    </row>
    <row r="49" spans="1:26" ht="15.6" x14ac:dyDescent="0.3">
      <c r="A49" s="89"/>
      <c r="B49" s="89"/>
      <c r="C49" s="89"/>
      <c r="D49" s="91" t="s">
        <v>24</v>
      </c>
      <c r="E49" s="91"/>
      <c r="F49" s="92" t="s">
        <v>16</v>
      </c>
      <c r="G49" s="92"/>
      <c r="H49" s="92" t="s">
        <v>25</v>
      </c>
      <c r="I49" s="92"/>
      <c r="O49" s="52"/>
      <c r="P49" s="53"/>
      <c r="Q49" s="53"/>
      <c r="R49" s="54"/>
      <c r="S49" s="55"/>
      <c r="T49" s="55"/>
      <c r="U49" s="55"/>
      <c r="V49" s="57"/>
      <c r="W49" s="56"/>
      <c r="X49" s="57"/>
      <c r="Y49" s="58"/>
      <c r="Z49" s="58"/>
    </row>
    <row r="50" spans="1:26" s="10" customFormat="1" ht="18" x14ac:dyDescent="0.35">
      <c r="A50" s="11"/>
      <c r="C50" s="31" t="s">
        <v>62</v>
      </c>
      <c r="D50" s="96">
        <f>SUM(F3:F48)</f>
        <v>0</v>
      </c>
      <c r="E50" s="96"/>
      <c r="F50" s="96">
        <f>SUM(H50-D50)</f>
        <v>0</v>
      </c>
      <c r="G50" s="96"/>
      <c r="H50" s="96">
        <f>SUM(H3:H48)</f>
        <v>0</v>
      </c>
      <c r="I50" s="96"/>
      <c r="O50" s="52"/>
      <c r="P50" s="53"/>
      <c r="Q50" s="53"/>
      <c r="R50" s="54"/>
      <c r="S50" s="55"/>
      <c r="T50" s="55"/>
      <c r="U50" s="55"/>
      <c r="V50" s="57"/>
      <c r="W50" s="56"/>
      <c r="X50" s="57"/>
      <c r="Y50" s="58"/>
      <c r="Z50" s="58"/>
    </row>
    <row r="51" spans="1:26" s="10" customFormat="1" ht="18" x14ac:dyDescent="0.35">
      <c r="A51" s="11"/>
      <c r="C51" s="30" t="s">
        <v>64</v>
      </c>
      <c r="D51" s="90">
        <f>SUM(D50*3)</f>
        <v>0</v>
      </c>
      <c r="E51" s="90"/>
      <c r="F51" s="90">
        <f>SUM(F50*3)</f>
        <v>0</v>
      </c>
      <c r="G51" s="90"/>
      <c r="H51" s="90">
        <f>SUM(H50*3)</f>
        <v>0</v>
      </c>
      <c r="I51" s="90"/>
      <c r="L51" s="12"/>
      <c r="O51" s="52"/>
      <c r="P51" s="52"/>
      <c r="Q51" s="53"/>
      <c r="R51" s="54"/>
      <c r="S51" s="55"/>
      <c r="T51" s="55"/>
      <c r="U51" s="55"/>
      <c r="V51" s="57"/>
      <c r="W51" s="56"/>
      <c r="X51" s="57"/>
      <c r="Y51" s="58"/>
      <c r="Z51" s="58"/>
    </row>
    <row r="52" spans="1:26" s="4" customFormat="1" x14ac:dyDescent="0.3">
      <c r="A52" s="13"/>
      <c r="B52" s="38" t="s">
        <v>26</v>
      </c>
      <c r="D52" s="28"/>
      <c r="O52" s="52"/>
      <c r="P52" s="53"/>
      <c r="Q52" s="53"/>
      <c r="R52" s="54"/>
      <c r="S52" s="55"/>
      <c r="T52" s="55"/>
      <c r="U52" s="55"/>
      <c r="V52" s="57"/>
      <c r="W52" s="56"/>
      <c r="X52" s="57"/>
      <c r="Y52" s="58"/>
      <c r="Z52" s="58"/>
    </row>
    <row r="53" spans="1:26" x14ac:dyDescent="0.3">
      <c r="O53" s="52"/>
      <c r="P53" s="53"/>
      <c r="Q53" s="53"/>
      <c r="R53" s="54"/>
      <c r="S53" s="55"/>
      <c r="T53" s="55"/>
      <c r="U53" s="55"/>
      <c r="V53" s="57"/>
      <c r="W53" s="56"/>
      <c r="X53" s="57"/>
      <c r="Y53" s="58"/>
      <c r="Z53" s="58"/>
    </row>
    <row r="54" spans="1:26" x14ac:dyDescent="0.3">
      <c r="O54" s="52"/>
      <c r="P54" s="53"/>
      <c r="Q54" s="53"/>
      <c r="R54" s="54"/>
      <c r="S54" s="55"/>
      <c r="T54" s="55"/>
      <c r="U54" s="55"/>
      <c r="V54" s="57"/>
      <c r="W54" s="56"/>
      <c r="X54" s="57"/>
      <c r="Y54" s="58"/>
      <c r="Z54" s="58"/>
    </row>
    <row r="55" spans="1:26" x14ac:dyDescent="0.3">
      <c r="O55" s="52"/>
      <c r="P55" s="53"/>
      <c r="Q55" s="53"/>
      <c r="R55" s="54"/>
      <c r="S55" s="55"/>
      <c r="T55" s="55"/>
      <c r="U55" s="55"/>
      <c r="V55" s="57"/>
      <c r="W55" s="56"/>
      <c r="X55" s="57"/>
      <c r="Y55" s="58"/>
      <c r="Z55" s="58"/>
    </row>
    <row r="56" spans="1:26" x14ac:dyDescent="0.3">
      <c r="O56" s="52"/>
      <c r="P56" s="53"/>
      <c r="Q56" s="53"/>
      <c r="R56" s="54"/>
      <c r="S56" s="55"/>
      <c r="T56" s="55"/>
      <c r="U56" s="55"/>
      <c r="V56" s="57"/>
      <c r="W56" s="56"/>
      <c r="X56" s="57"/>
      <c r="Y56" s="58"/>
      <c r="Z56" s="58"/>
    </row>
    <row r="57" spans="1:26" x14ac:dyDescent="0.3">
      <c r="O57" s="52"/>
      <c r="P57" s="53"/>
      <c r="Q57" s="53"/>
      <c r="R57" s="54"/>
      <c r="S57" s="55"/>
      <c r="T57" s="55"/>
      <c r="U57" s="55"/>
      <c r="V57" s="57"/>
      <c r="W57" s="56"/>
      <c r="X57" s="57"/>
      <c r="Y57" s="58"/>
      <c r="Z57" s="58"/>
    </row>
    <row r="58" spans="1:26" x14ac:dyDescent="0.3">
      <c r="O58" s="52"/>
      <c r="P58" s="53"/>
      <c r="Q58" s="53"/>
      <c r="R58" s="54"/>
      <c r="S58" s="55"/>
      <c r="T58" s="55"/>
      <c r="U58" s="55"/>
      <c r="V58" s="57"/>
      <c r="W58" s="56"/>
      <c r="X58" s="57"/>
      <c r="Y58" s="58"/>
      <c r="Z58" s="58"/>
    </row>
    <row r="59" spans="1:26" x14ac:dyDescent="0.3">
      <c r="C59" s="1"/>
      <c r="O59" s="52"/>
      <c r="P59" s="53"/>
      <c r="Q59" s="53"/>
      <c r="R59" s="54"/>
      <c r="S59" s="55"/>
      <c r="T59" s="55"/>
      <c r="U59" s="55"/>
      <c r="V59" s="57"/>
      <c r="W59" s="56"/>
      <c r="X59" s="57"/>
      <c r="Y59" s="58"/>
      <c r="Z59" s="58"/>
    </row>
    <row r="60" spans="1:26" x14ac:dyDescent="0.3">
      <c r="O60" s="52"/>
      <c r="P60" s="53"/>
      <c r="Q60" s="53"/>
      <c r="R60" s="54"/>
      <c r="S60" s="55"/>
      <c r="T60" s="55"/>
      <c r="U60" s="55"/>
      <c r="V60" s="57"/>
      <c r="W60" s="56"/>
      <c r="X60" s="57"/>
      <c r="Y60" s="58"/>
      <c r="Z60" s="58"/>
    </row>
    <row r="61" spans="1:26" x14ac:dyDescent="0.3"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</row>
  </sheetData>
  <autoFilter ref="A2:H48" xr:uid="{00000000-0009-0000-0000-000000000000}"/>
  <mergeCells count="27">
    <mergeCell ref="H49:I49"/>
    <mergeCell ref="D50:E50"/>
    <mergeCell ref="F50:G50"/>
    <mergeCell ref="I43:I44"/>
    <mergeCell ref="D51:E51"/>
    <mergeCell ref="H50:I50"/>
    <mergeCell ref="H51:I51"/>
    <mergeCell ref="C26:C29"/>
    <mergeCell ref="A49:C49"/>
    <mergeCell ref="F51:G51"/>
    <mergeCell ref="D49:E49"/>
    <mergeCell ref="F49:G49"/>
    <mergeCell ref="C43:C44"/>
    <mergeCell ref="C32:C34"/>
    <mergeCell ref="L1:L2"/>
    <mergeCell ref="C21:C22"/>
    <mergeCell ref="C5:C8"/>
    <mergeCell ref="C10:C12"/>
    <mergeCell ref="C13:C18"/>
    <mergeCell ref="G1:G2"/>
    <mergeCell ref="I1:I2"/>
    <mergeCell ref="C19:C20"/>
    <mergeCell ref="I38:I40"/>
    <mergeCell ref="I19:I20"/>
    <mergeCell ref="I21:I22"/>
    <mergeCell ref="I26:I29"/>
    <mergeCell ref="J1:J2"/>
  </mergeCells>
  <pageMargins left="0.31496062992125984" right="0.31496062992125984" top="0.59055118110236227" bottom="0.59055118110236227" header="0.31496062992125984" footer="0.31496062992125984"/>
  <pageSetup paperSize="9" scale="53" orientation="landscape" r:id="rId1"/>
  <headerFooter alignWithMargins="0">
    <oddHeader>&amp;LPříloha č. 2 – Cenová nabídka&amp;RVZ/2017/2/03 ZZS ZK - SZM pro zajištění dýchacích cest,močovou a žaludeční katetrizaciČÁST 1</oddHeader>
  </headerFooter>
  <colBreaks count="1" manualBreakCount="1">
    <brk id="9" max="6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část 1 - ZAJIŠTĚNÍ DC</vt:lpstr>
      <vt:lpstr>'část 1 - ZAJIŠTĚNÍ DC'!Oblast_tisku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Adámek Tomáš</dc:creator>
  <cp:lastModifiedBy>Michal Chmelař</cp:lastModifiedBy>
  <cp:lastPrinted>2021-05-21T12:40:32Z</cp:lastPrinted>
  <dcterms:created xsi:type="dcterms:W3CDTF">2016-08-22T13:05:16Z</dcterms:created>
  <dcterms:modified xsi:type="dcterms:W3CDTF">2021-05-27T05:47:41Z</dcterms:modified>
</cp:coreProperties>
</file>